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8315" windowHeight="8955"/>
  </bookViews>
  <sheets>
    <sheet name="지출자금예산서" sheetId="1" r:id="rId1"/>
  </sheets>
  <definedNames>
    <definedName name="_xlnm.Print_Area" localSheetId="0">지출자금예산서!$A$1:$I$56</definedName>
    <definedName name="_xlnm.Print_Titles" localSheetId="0">지출자금예산서!$2:$4</definedName>
  </definedNames>
  <calcPr calcId="145621"/>
</workbook>
</file>

<file path=xl/calcChain.xml><?xml version="1.0" encoding="utf-8"?>
<calcChain xmlns="http://schemas.openxmlformats.org/spreadsheetml/2006/main">
  <c r="E5" i="1" l="1"/>
  <c r="D6" i="1"/>
  <c r="D5" i="1" s="1"/>
  <c r="E6" i="1"/>
  <c r="F6" i="1"/>
  <c r="F7" i="1"/>
  <c r="F8" i="1"/>
  <c r="F9" i="1"/>
  <c r="F10" i="1"/>
  <c r="D11" i="1"/>
  <c r="D12" i="1"/>
  <c r="F12" i="1" s="1"/>
  <c r="E12" i="1"/>
  <c r="E11" i="1" s="1"/>
  <c r="F13" i="1"/>
  <c r="F14" i="1"/>
  <c r="F15" i="1"/>
  <c r="F16" i="1"/>
  <c r="F17" i="1"/>
  <c r="D18" i="1"/>
  <c r="F18" i="1" s="1"/>
  <c r="E18" i="1"/>
  <c r="F19" i="1"/>
  <c r="F20" i="1"/>
  <c r="F21" i="1"/>
  <c r="F22" i="1"/>
  <c r="F23" i="1"/>
  <c r="F24" i="1"/>
  <c r="F25" i="1"/>
  <c r="D26" i="1"/>
  <c r="E26" i="1"/>
  <c r="F26" i="1"/>
  <c r="F27" i="1"/>
  <c r="F28" i="1"/>
  <c r="F29" i="1"/>
  <c r="F30" i="1"/>
  <c r="F31" i="1"/>
  <c r="F32" i="1"/>
  <c r="F33" i="1"/>
  <c r="D34" i="1"/>
  <c r="F34" i="1" s="1"/>
  <c r="E34" i="1"/>
  <c r="D35" i="1"/>
  <c r="E35" i="1"/>
  <c r="F35" i="1"/>
  <c r="D38" i="1"/>
  <c r="F38" i="1" s="1"/>
  <c r="E38" i="1"/>
  <c r="E37" i="1" s="1"/>
  <c r="F39" i="1"/>
  <c r="F40" i="1"/>
  <c r="F41" i="1"/>
  <c r="E42" i="1"/>
  <c r="D43" i="1"/>
  <c r="D42" i="1" s="1"/>
  <c r="F42" i="1" s="1"/>
  <c r="E43" i="1"/>
  <c r="F43" i="1"/>
  <c r="F44" i="1"/>
  <c r="D46" i="1"/>
  <c r="F46" i="1" s="1"/>
  <c r="E46" i="1"/>
  <c r="E45" i="1" s="1"/>
  <c r="F47" i="1"/>
  <c r="D48" i="1"/>
  <c r="D49" i="1"/>
  <c r="F49" i="1" s="1"/>
  <c r="E49" i="1"/>
  <c r="E48" i="1" s="1"/>
  <c r="F50" i="1"/>
  <c r="F51" i="1"/>
  <c r="F52" i="1"/>
  <c r="F53" i="1"/>
  <c r="F54" i="1"/>
  <c r="F55" i="1"/>
  <c r="F48" i="1" l="1"/>
  <c r="F5" i="1"/>
  <c r="F11" i="1"/>
  <c r="E56" i="1"/>
  <c r="D45" i="1"/>
  <c r="F45" i="1" s="1"/>
  <c r="D37" i="1"/>
  <c r="F37" i="1" s="1"/>
  <c r="D56" i="1" l="1"/>
  <c r="F56" i="1" s="1"/>
</calcChain>
</file>

<file path=xl/sharedStrings.xml><?xml version="1.0" encoding="utf-8"?>
<sst xmlns="http://schemas.openxmlformats.org/spreadsheetml/2006/main" count="146" uniqueCount="65">
  <si>
    <t>자 금 지 출 총 계</t>
    <phoneticPr fontId="1" type="noConversion"/>
  </si>
  <si>
    <t>1319
건설가계정</t>
    <phoneticPr fontId="1" type="noConversion"/>
  </si>
  <si>
    <t>1316
차량운반구 매입비</t>
    <phoneticPr fontId="1" type="noConversion"/>
  </si>
  <si>
    <t>1317
도서구입비</t>
    <phoneticPr fontId="1" type="noConversion"/>
  </si>
  <si>
    <t xml:space="preserve"> </t>
  </si>
  <si>
    <t>1315
집기비품매입비</t>
    <phoneticPr fontId="1" type="noConversion"/>
  </si>
  <si>
    <t>1314
기계기구매입비</t>
    <phoneticPr fontId="1" type="noConversion"/>
  </si>
  <si>
    <t>1311
토지</t>
    <phoneticPr fontId="1" type="noConversion"/>
  </si>
  <si>
    <t>1310
유형고정자산</t>
    <phoneticPr fontId="1" type="noConversion"/>
  </si>
  <si>
    <t>1300
고정자산매입지출</t>
    <phoneticPr fontId="1" type="noConversion"/>
  </si>
  <si>
    <t>1243
장기대여금지출</t>
    <phoneticPr fontId="1" type="noConversion"/>
  </si>
  <si>
    <t>1240
기타자산지출</t>
    <phoneticPr fontId="1" type="noConversion"/>
  </si>
  <si>
    <t>1200
투자와기타자산지출</t>
    <phoneticPr fontId="1" type="noConversion"/>
  </si>
  <si>
    <t>4611
예비비</t>
    <phoneticPr fontId="1" type="noConversion"/>
  </si>
  <si>
    <t xml:space="preserve"> </t>
    <phoneticPr fontId="1" type="noConversion"/>
  </si>
  <si>
    <t>4610
예비비</t>
    <phoneticPr fontId="1" type="noConversion"/>
  </si>
  <si>
    <t>4600
예비비</t>
    <phoneticPr fontId="1" type="noConversion"/>
  </si>
  <si>
    <t>4513
자산전출금</t>
    <phoneticPr fontId="1" type="noConversion"/>
  </si>
  <si>
    <t>4512
법정부담전출금</t>
    <phoneticPr fontId="1" type="noConversion"/>
  </si>
  <si>
    <t>4511
경상비전출금</t>
    <phoneticPr fontId="1" type="noConversion"/>
  </si>
  <si>
    <t>4510
전출금</t>
    <phoneticPr fontId="1" type="noConversion"/>
  </si>
  <si>
    <t>4500
전출금</t>
    <phoneticPr fontId="1" type="noConversion"/>
  </si>
  <si>
    <t>4421
잡손실</t>
    <phoneticPr fontId="1" type="noConversion"/>
  </si>
  <si>
    <t>4420
기타교육외비용</t>
    <phoneticPr fontId="1" type="noConversion"/>
  </si>
  <si>
    <t>4400
교육외비용</t>
    <phoneticPr fontId="1" type="noConversion"/>
  </si>
  <si>
    <t>4238
포교비</t>
    <phoneticPr fontId="1" type="noConversion"/>
  </si>
  <si>
    <t>4236
회의비</t>
    <phoneticPr fontId="1" type="noConversion"/>
  </si>
  <si>
    <t>4235
홍보비</t>
    <phoneticPr fontId="1" type="noConversion"/>
  </si>
  <si>
    <t>4234
업무추진비</t>
    <phoneticPr fontId="1" type="noConversion"/>
  </si>
  <si>
    <t>4233
일반용역비</t>
    <phoneticPr fontId="1" type="noConversion"/>
  </si>
  <si>
    <t>4232
교육훈련비</t>
    <phoneticPr fontId="1" type="noConversion"/>
  </si>
  <si>
    <t>4231
복리후생비</t>
    <phoneticPr fontId="1" type="noConversion"/>
  </si>
  <si>
    <t>4230
운영비</t>
    <phoneticPr fontId="1" type="noConversion"/>
  </si>
  <si>
    <t>4229
지급수수료</t>
    <phoneticPr fontId="1" type="noConversion"/>
  </si>
  <si>
    <t>4228
제세공과금</t>
    <phoneticPr fontId="1" type="noConversion"/>
  </si>
  <si>
    <t>4227
통신비</t>
    <phoneticPr fontId="1" type="noConversion"/>
  </si>
  <si>
    <t>4224
인쇄출판비</t>
    <phoneticPr fontId="1" type="noConversion"/>
  </si>
  <si>
    <t>4223
소모품비</t>
    <phoneticPr fontId="1" type="noConversion"/>
  </si>
  <si>
    <t>4222
차량유지비</t>
    <phoneticPr fontId="1" type="noConversion"/>
  </si>
  <si>
    <t>4221
여비교통비</t>
    <phoneticPr fontId="1" type="noConversion"/>
  </si>
  <si>
    <t>4220
일반관리비</t>
    <phoneticPr fontId="1" type="noConversion"/>
  </si>
  <si>
    <t>4219
기타시설관리비</t>
    <phoneticPr fontId="1" type="noConversion"/>
  </si>
  <si>
    <t>4216
보험료</t>
    <phoneticPr fontId="1" type="noConversion"/>
  </si>
  <si>
    <t>4213
조경관리비</t>
    <phoneticPr fontId="1" type="noConversion"/>
  </si>
  <si>
    <t>4212
장비관리비</t>
    <phoneticPr fontId="1" type="noConversion"/>
  </si>
  <si>
    <t>4211
건축물관리비</t>
    <phoneticPr fontId="1" type="noConversion"/>
  </si>
  <si>
    <t>4210
시설관리비</t>
    <phoneticPr fontId="1" type="noConversion"/>
  </si>
  <si>
    <t>4200
관리운영비</t>
    <phoneticPr fontId="1" type="noConversion"/>
  </si>
  <si>
    <t>4124
직원법정부담금</t>
    <phoneticPr fontId="1" type="noConversion"/>
  </si>
  <si>
    <t>4123
직원제수당</t>
    <phoneticPr fontId="1" type="noConversion"/>
  </si>
  <si>
    <t>4122
직원상여금</t>
    <phoneticPr fontId="1" type="noConversion"/>
  </si>
  <si>
    <t>4121
직원급여</t>
    <phoneticPr fontId="1" type="noConversion"/>
  </si>
  <si>
    <t>4120
직원보수</t>
    <phoneticPr fontId="1" type="noConversion"/>
  </si>
  <si>
    <t>"항목별 예산 세부명세서 참조"</t>
    <phoneticPr fontId="1" type="noConversion"/>
  </si>
  <si>
    <t>4100
보수</t>
    <phoneticPr fontId="1" type="noConversion"/>
  </si>
  <si>
    <t>목</t>
  </si>
  <si>
    <t>항</t>
  </si>
  <si>
    <t>관</t>
  </si>
  <si>
    <t>산  출  근  거</t>
  </si>
  <si>
    <t>증감
(A-B)</t>
    <phoneticPr fontId="1" type="noConversion"/>
  </si>
  <si>
    <t>2015학년도 
예산액
(B)</t>
    <phoneticPr fontId="1" type="noConversion"/>
  </si>
  <si>
    <t>2016학년도 
예산액
(A)</t>
    <phoneticPr fontId="1" type="noConversion"/>
  </si>
  <si>
    <t>계     정     과     목</t>
    <phoneticPr fontId="1" type="noConversion"/>
  </si>
  <si>
    <t>(단위 : 천원)</t>
  </si>
  <si>
    <t>2. 지 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</si>
</sst>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</numFmts>
  <fonts count="15" x14ac:knownFonts="1"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0"/>
      <name val="Times New Roman"/>
      <family val="1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6" fillId="0" borderId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0">
      <alignment horizontal="left"/>
    </xf>
    <xf numFmtId="0" fontId="10" fillId="0" borderId="2" applyNumberFormat="0" applyAlignment="0" applyProtection="0">
      <alignment horizontal="left" vertical="center"/>
    </xf>
    <xf numFmtId="0" fontId="10" fillId="0" borderId="36">
      <alignment horizontal="left" vertical="center"/>
    </xf>
    <xf numFmtId="10" fontId="8" fillId="2" borderId="37" applyNumberFormat="0" applyBorder="0" applyAlignment="0" applyProtection="0"/>
    <xf numFmtId="0" fontId="11" fillId="0" borderId="38"/>
    <xf numFmtId="0" fontId="12" fillId="0" borderId="0"/>
    <xf numFmtId="0" fontId="13" fillId="0" borderId="0"/>
    <xf numFmtId="10" fontId="7" fillId="0" borderId="0" applyFont="0" applyFill="0" applyBorder="0" applyAlignment="0" applyProtection="0"/>
    <xf numFmtId="0" fontId="11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3" fontId="3" fillId="0" borderId="4" xfId="0" applyNumberFormat="1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3" fontId="2" fillId="0" borderId="8" xfId="0" applyNumberFormat="1" applyFont="1" applyBorder="1">
      <alignment vertical="center"/>
    </xf>
    <xf numFmtId="3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3" fontId="2" fillId="0" borderId="12" xfId="0" applyNumberFormat="1" applyFont="1" applyBorder="1">
      <alignment vertical="center"/>
    </xf>
    <xf numFmtId="0" fontId="2" fillId="0" borderId="13" xfId="0" applyFont="1" applyBorder="1" applyAlignment="1">
      <alignment vertical="center" shrinkToFit="1"/>
    </xf>
    <xf numFmtId="0" fontId="2" fillId="0" borderId="14" xfId="0" applyFont="1" applyBorder="1" applyAlignment="1">
      <alignment vertical="center" shrinkToFit="1"/>
    </xf>
    <xf numFmtId="3" fontId="2" fillId="0" borderId="14" xfId="0" applyNumberFormat="1" applyFont="1" applyBorder="1">
      <alignment vertical="center"/>
    </xf>
    <xf numFmtId="3" fontId="2" fillId="0" borderId="15" xfId="0" applyNumberFormat="1" applyFont="1" applyBorder="1">
      <alignment vertical="center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>
      <alignment vertical="center"/>
    </xf>
    <xf numFmtId="0" fontId="2" fillId="0" borderId="0" xfId="0" applyFont="1" applyBorder="1" applyAlignment="1">
      <alignment vertical="center" shrinkToFit="1"/>
    </xf>
    <xf numFmtId="0" fontId="2" fillId="0" borderId="17" xfId="0" applyFont="1" applyBorder="1" applyAlignment="1">
      <alignment vertical="center" shrinkToFit="1"/>
    </xf>
    <xf numFmtId="3" fontId="2" fillId="0" borderId="17" xfId="0" applyNumberFormat="1" applyFont="1" applyBorder="1">
      <alignment vertical="center"/>
    </xf>
    <xf numFmtId="3" fontId="2" fillId="0" borderId="10" xfId="0" applyNumberFormat="1" applyFont="1" applyBorder="1">
      <alignment vertical="center"/>
    </xf>
    <xf numFmtId="0" fontId="2" fillId="0" borderId="10" xfId="0" applyFont="1" applyBorder="1" applyAlignment="1">
      <alignment horizontal="left" vertical="center" wrapText="1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2" fillId="0" borderId="19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5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0" fillId="0" borderId="19" xfId="0" applyBorder="1">
      <alignment vertical="center"/>
    </xf>
    <xf numFmtId="3" fontId="2" fillId="0" borderId="6" xfId="0" applyNumberFormat="1" applyFont="1" applyBorder="1">
      <alignment vertical="center"/>
    </xf>
    <xf numFmtId="3" fontId="2" fillId="0" borderId="16" xfId="0" applyNumberFormat="1" applyFont="1" applyBorder="1">
      <alignment vertical="center"/>
    </xf>
    <xf numFmtId="0" fontId="0" fillId="0" borderId="21" xfId="0" applyBorder="1">
      <alignment vertical="center"/>
    </xf>
    <xf numFmtId="0" fontId="2" fillId="0" borderId="21" xfId="0" applyFont="1" applyBorder="1">
      <alignment vertical="center"/>
    </xf>
    <xf numFmtId="0" fontId="4" fillId="0" borderId="2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vertical="center" shrinkToFit="1"/>
    </xf>
    <xf numFmtId="0" fontId="2" fillId="0" borderId="23" xfId="0" applyFont="1" applyBorder="1" applyAlignment="1">
      <alignment vertical="center" shrinkToFit="1"/>
    </xf>
    <xf numFmtId="3" fontId="2" fillId="0" borderId="24" xfId="0" applyNumberFormat="1" applyFont="1" applyBorder="1">
      <alignment vertical="center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18">
    <cellStyle name="category" xfId="1"/>
    <cellStyle name="Comma [0]_laroux" xfId="2"/>
    <cellStyle name="Comma_laroux" xfId="3"/>
    <cellStyle name="Currency [0]_laroux" xfId="4"/>
    <cellStyle name="Currency_laroux" xfId="5"/>
    <cellStyle name="Grey" xfId="6"/>
    <cellStyle name="HEADER" xfId="7"/>
    <cellStyle name="Header1" xfId="8"/>
    <cellStyle name="Header2" xfId="9"/>
    <cellStyle name="Input [yellow]" xfId="10"/>
    <cellStyle name="Model" xfId="11"/>
    <cellStyle name="Normal - Style1" xfId="12"/>
    <cellStyle name="Normal_Certs Q2" xfId="13"/>
    <cellStyle name="Percent [2]" xfId="14"/>
    <cellStyle name="subhead" xfId="15"/>
    <cellStyle name="콤마 [0]_~MF0935" xfId="16"/>
    <cellStyle name="콤마_~MF0935" xfId="1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2"/>
  <sheetViews>
    <sheetView showGridLines="0" tabSelected="1" view="pageBreakPreview" zoomScale="85" zoomScaleNormal="90" zoomScaleSheetLayoutView="85" workbookViewId="0">
      <selection activeCell="J11" sqref="J11"/>
    </sheetView>
  </sheetViews>
  <sheetFormatPr defaultRowHeight="13.5" x14ac:dyDescent="0.15"/>
  <cols>
    <col min="1" max="3" width="13.375" customWidth="1"/>
    <col min="4" max="6" width="12.625" customWidth="1"/>
    <col min="7" max="7" width="27.125" customWidth="1"/>
    <col min="8" max="8" width="17.5" customWidth="1"/>
    <col min="9" max="9" width="13.375" customWidth="1"/>
  </cols>
  <sheetData>
    <row r="1" spans="1:10" ht="24.75" customHeight="1" x14ac:dyDescent="0.15">
      <c r="A1" s="72" t="s">
        <v>64</v>
      </c>
    </row>
    <row r="2" spans="1:10" ht="24.75" customHeight="1" thickBot="1" x14ac:dyDescent="0.2">
      <c r="A2" s="3"/>
      <c r="B2" s="3"/>
      <c r="C2" s="3"/>
      <c r="D2" s="3"/>
      <c r="E2" s="3"/>
      <c r="F2" s="3"/>
      <c r="G2" s="3"/>
      <c r="H2" s="3"/>
      <c r="I2" s="71" t="s">
        <v>63</v>
      </c>
      <c r="J2" s="3"/>
    </row>
    <row r="3" spans="1:10" ht="24.75" customHeight="1" x14ac:dyDescent="0.15">
      <c r="A3" s="70" t="s">
        <v>62</v>
      </c>
      <c r="B3" s="69"/>
      <c r="C3" s="69"/>
      <c r="D3" s="68" t="s">
        <v>61</v>
      </c>
      <c r="E3" s="68" t="s">
        <v>60</v>
      </c>
      <c r="F3" s="67" t="s">
        <v>59</v>
      </c>
      <c r="G3" s="66" t="s">
        <v>58</v>
      </c>
      <c r="H3" s="66"/>
      <c r="I3" s="65"/>
      <c r="J3" s="3"/>
    </row>
    <row r="4" spans="1:10" ht="24.75" customHeight="1" x14ac:dyDescent="0.15">
      <c r="A4" s="64" t="s">
        <v>57</v>
      </c>
      <c r="B4" s="63" t="s">
        <v>56</v>
      </c>
      <c r="C4" s="63" t="s">
        <v>55</v>
      </c>
      <c r="D4" s="62"/>
      <c r="E4" s="62"/>
      <c r="F4" s="61"/>
      <c r="G4" s="60"/>
      <c r="H4" s="60"/>
      <c r="I4" s="59"/>
      <c r="J4" s="3"/>
    </row>
    <row r="5" spans="1:10" ht="24.75" customHeight="1" x14ac:dyDescent="0.15">
      <c r="A5" s="58" t="s">
        <v>54</v>
      </c>
      <c r="B5" s="19" t="s">
        <v>4</v>
      </c>
      <c r="C5" s="19" t="s">
        <v>4</v>
      </c>
      <c r="D5" s="31">
        <f>D6</f>
        <v>107750</v>
      </c>
      <c r="E5" s="31">
        <f>E6</f>
        <v>117724</v>
      </c>
      <c r="F5" s="30">
        <f>D5-E5</f>
        <v>-9974</v>
      </c>
      <c r="G5" s="57" t="s">
        <v>53</v>
      </c>
      <c r="H5" s="56"/>
      <c r="I5" s="55"/>
      <c r="J5" s="3"/>
    </row>
    <row r="6" spans="1:10" ht="24.75" customHeight="1" x14ac:dyDescent="0.15">
      <c r="A6" s="20"/>
      <c r="B6" s="18" t="s">
        <v>52</v>
      </c>
      <c r="C6" s="46" t="s">
        <v>4</v>
      </c>
      <c r="D6" s="17">
        <f>D7+D8+D9+D10</f>
        <v>107750</v>
      </c>
      <c r="E6" s="17">
        <f>E7+E8+E9+E10</f>
        <v>117724</v>
      </c>
      <c r="F6" s="16">
        <f>D6-E6</f>
        <v>-9974</v>
      </c>
      <c r="G6" s="15" t="s">
        <v>4</v>
      </c>
      <c r="H6" s="14" t="s">
        <v>4</v>
      </c>
      <c r="I6" s="13"/>
      <c r="J6" s="3"/>
    </row>
    <row r="7" spans="1:10" ht="24.75" customHeight="1" x14ac:dyDescent="0.15">
      <c r="A7" s="20"/>
      <c r="B7" s="19"/>
      <c r="C7" s="18" t="s">
        <v>51</v>
      </c>
      <c r="D7" s="17">
        <v>48702</v>
      </c>
      <c r="E7" s="17">
        <v>54702</v>
      </c>
      <c r="F7" s="16">
        <f>D7-E7</f>
        <v>-6000</v>
      </c>
      <c r="G7" s="15" t="s">
        <v>4</v>
      </c>
      <c r="H7" s="14" t="s">
        <v>4</v>
      </c>
      <c r="I7" s="13"/>
      <c r="J7" s="3"/>
    </row>
    <row r="8" spans="1:10" ht="24.75" customHeight="1" x14ac:dyDescent="0.15">
      <c r="A8" s="20"/>
      <c r="B8" s="19"/>
      <c r="C8" s="18" t="s">
        <v>50</v>
      </c>
      <c r="D8" s="17">
        <v>27045</v>
      </c>
      <c r="E8" s="17">
        <v>30045</v>
      </c>
      <c r="F8" s="16">
        <f>D8-E8</f>
        <v>-3000</v>
      </c>
      <c r="G8" s="15" t="s">
        <v>4</v>
      </c>
      <c r="H8" s="14" t="s">
        <v>4</v>
      </c>
      <c r="I8" s="13"/>
      <c r="J8" s="3"/>
    </row>
    <row r="9" spans="1:10" ht="24.75" customHeight="1" x14ac:dyDescent="0.15">
      <c r="A9" s="20"/>
      <c r="B9" s="19"/>
      <c r="C9" s="18" t="s">
        <v>49</v>
      </c>
      <c r="D9" s="17">
        <v>22210</v>
      </c>
      <c r="E9" s="17">
        <v>22810</v>
      </c>
      <c r="F9" s="16">
        <f>D9-E9</f>
        <v>-600</v>
      </c>
      <c r="G9" s="15" t="s">
        <v>4</v>
      </c>
      <c r="H9" s="14" t="s">
        <v>4</v>
      </c>
      <c r="I9" s="13"/>
      <c r="J9" s="3"/>
    </row>
    <row r="10" spans="1:10" ht="24.75" customHeight="1" x14ac:dyDescent="0.15">
      <c r="A10" s="20"/>
      <c r="B10" s="19"/>
      <c r="C10" s="18" t="s">
        <v>48</v>
      </c>
      <c r="D10" s="17">
        <v>9793</v>
      </c>
      <c r="E10" s="17">
        <v>10167</v>
      </c>
      <c r="F10" s="16">
        <f>D10-E10</f>
        <v>-374</v>
      </c>
      <c r="G10" s="15" t="s">
        <v>4</v>
      </c>
      <c r="H10" s="14" t="s">
        <v>4</v>
      </c>
      <c r="I10" s="13"/>
      <c r="J10" s="3"/>
    </row>
    <row r="11" spans="1:10" ht="24.75" customHeight="1" x14ac:dyDescent="0.15">
      <c r="A11" s="39" t="s">
        <v>47</v>
      </c>
      <c r="B11" s="46" t="s">
        <v>4</v>
      </c>
      <c r="C11" s="46" t="s">
        <v>4</v>
      </c>
      <c r="D11" s="17">
        <f>D12+D18+D26</f>
        <v>244250</v>
      </c>
      <c r="E11" s="17">
        <f>E12+E18+E26</f>
        <v>352650</v>
      </c>
      <c r="F11" s="16">
        <f>D11-E11</f>
        <v>-108400</v>
      </c>
      <c r="G11" s="15" t="s">
        <v>4</v>
      </c>
      <c r="H11" s="14" t="s">
        <v>4</v>
      </c>
      <c r="I11" s="13"/>
      <c r="J11" s="3"/>
    </row>
    <row r="12" spans="1:10" ht="24.75" customHeight="1" x14ac:dyDescent="0.15">
      <c r="A12" s="20"/>
      <c r="B12" s="18" t="s">
        <v>46</v>
      </c>
      <c r="C12" s="46" t="s">
        <v>4</v>
      </c>
      <c r="D12" s="17">
        <f>D14+D15+D17+D13+D16</f>
        <v>33000</v>
      </c>
      <c r="E12" s="17">
        <f>E14+E15+E17+E13+E16</f>
        <v>113000</v>
      </c>
      <c r="F12" s="16">
        <f>D12-E12</f>
        <v>-80000</v>
      </c>
      <c r="G12" s="15" t="s">
        <v>4</v>
      </c>
      <c r="H12" s="14" t="s">
        <v>4</v>
      </c>
      <c r="I12" s="13"/>
      <c r="J12" s="3"/>
    </row>
    <row r="13" spans="1:10" ht="24.75" customHeight="1" x14ac:dyDescent="0.15">
      <c r="A13" s="20"/>
      <c r="B13" s="32"/>
      <c r="C13" s="18" t="s">
        <v>45</v>
      </c>
      <c r="D13" s="17">
        <v>10000</v>
      </c>
      <c r="E13" s="17">
        <v>50000</v>
      </c>
      <c r="F13" s="16">
        <f>D13-E13</f>
        <v>-40000</v>
      </c>
      <c r="G13" s="15"/>
      <c r="H13" s="14"/>
      <c r="I13" s="13"/>
      <c r="J13" s="3"/>
    </row>
    <row r="14" spans="1:10" ht="24.75" customHeight="1" x14ac:dyDescent="0.15">
      <c r="A14" s="20"/>
      <c r="B14" s="19"/>
      <c r="C14" s="18" t="s">
        <v>44</v>
      </c>
      <c r="D14" s="17">
        <v>1000</v>
      </c>
      <c r="E14" s="17">
        <v>1000</v>
      </c>
      <c r="F14" s="16">
        <f>D14-E14</f>
        <v>0</v>
      </c>
      <c r="G14" s="15" t="s">
        <v>4</v>
      </c>
      <c r="H14" s="14" t="s">
        <v>4</v>
      </c>
      <c r="I14" s="13"/>
      <c r="J14" s="3"/>
    </row>
    <row r="15" spans="1:10" ht="24.75" customHeight="1" x14ac:dyDescent="0.15">
      <c r="A15" s="20"/>
      <c r="B15" s="19"/>
      <c r="C15" s="18" t="s">
        <v>43</v>
      </c>
      <c r="D15" s="17">
        <v>10000</v>
      </c>
      <c r="E15" s="17">
        <v>10000</v>
      </c>
      <c r="F15" s="16">
        <f>D15-E15</f>
        <v>0</v>
      </c>
      <c r="G15" s="15"/>
      <c r="H15" s="14"/>
      <c r="I15" s="13"/>
      <c r="J15" s="3"/>
    </row>
    <row r="16" spans="1:10" ht="24.75" customHeight="1" x14ac:dyDescent="0.15">
      <c r="A16" s="20"/>
      <c r="B16" s="19"/>
      <c r="C16" s="18" t="s">
        <v>42</v>
      </c>
      <c r="D16" s="17">
        <v>2000</v>
      </c>
      <c r="E16" s="17">
        <v>2000</v>
      </c>
      <c r="F16" s="16">
        <f>D16-E16</f>
        <v>0</v>
      </c>
      <c r="G16" s="15"/>
      <c r="H16" s="14"/>
      <c r="I16" s="13"/>
      <c r="J16" s="3"/>
    </row>
    <row r="17" spans="1:15" ht="24.75" customHeight="1" x14ac:dyDescent="0.15">
      <c r="A17" s="20"/>
      <c r="B17" s="19"/>
      <c r="C17" s="18" t="s">
        <v>41</v>
      </c>
      <c r="D17" s="17">
        <v>10000</v>
      </c>
      <c r="E17" s="17">
        <v>50000</v>
      </c>
      <c r="F17" s="16">
        <f>D17-E17</f>
        <v>-40000</v>
      </c>
      <c r="G17" s="15" t="s">
        <v>4</v>
      </c>
      <c r="H17" s="14" t="s">
        <v>4</v>
      </c>
      <c r="I17" s="13"/>
      <c r="J17" s="3"/>
    </row>
    <row r="18" spans="1:15" ht="24.75" customHeight="1" x14ac:dyDescent="0.15">
      <c r="A18" s="20"/>
      <c r="B18" s="18" t="s">
        <v>40</v>
      </c>
      <c r="C18" s="46" t="s">
        <v>4</v>
      </c>
      <c r="D18" s="17">
        <f>D19+D20+D21+D22+D23+D24+D25</f>
        <v>38950</v>
      </c>
      <c r="E18" s="17">
        <f>E19+E20+E21+E22+E23+E24+E25</f>
        <v>38950</v>
      </c>
      <c r="F18" s="16">
        <f>D18-E18</f>
        <v>0</v>
      </c>
      <c r="G18" s="15" t="s">
        <v>4</v>
      </c>
      <c r="H18" s="14" t="s">
        <v>4</v>
      </c>
      <c r="I18" s="13"/>
      <c r="J18" s="3"/>
    </row>
    <row r="19" spans="1:15" ht="24.75" customHeight="1" x14ac:dyDescent="0.15">
      <c r="A19" s="20"/>
      <c r="B19" s="19"/>
      <c r="C19" s="18" t="s">
        <v>39</v>
      </c>
      <c r="D19" s="17">
        <v>12000</v>
      </c>
      <c r="E19" s="17">
        <v>12000</v>
      </c>
      <c r="F19" s="16">
        <f>D19-E19</f>
        <v>0</v>
      </c>
      <c r="G19" s="15" t="s">
        <v>4</v>
      </c>
      <c r="H19" s="14" t="s">
        <v>4</v>
      </c>
      <c r="I19" s="13"/>
      <c r="J19" s="3"/>
    </row>
    <row r="20" spans="1:15" ht="24.75" customHeight="1" x14ac:dyDescent="0.15">
      <c r="A20" s="20"/>
      <c r="B20" s="19"/>
      <c r="C20" s="18" t="s">
        <v>38</v>
      </c>
      <c r="D20" s="17">
        <v>20000</v>
      </c>
      <c r="E20" s="17">
        <v>20000</v>
      </c>
      <c r="F20" s="16">
        <f>D20-E20</f>
        <v>0</v>
      </c>
      <c r="G20" s="15" t="s">
        <v>4</v>
      </c>
      <c r="H20" s="14" t="s">
        <v>4</v>
      </c>
      <c r="I20" s="13"/>
      <c r="J20" s="3"/>
    </row>
    <row r="21" spans="1:15" ht="24.75" customHeight="1" x14ac:dyDescent="0.15">
      <c r="A21" s="20"/>
      <c r="B21" s="19"/>
      <c r="C21" s="18" t="s">
        <v>37</v>
      </c>
      <c r="D21" s="17">
        <v>2500</v>
      </c>
      <c r="E21" s="17">
        <v>2500</v>
      </c>
      <c r="F21" s="16">
        <f>D21-E21</f>
        <v>0</v>
      </c>
      <c r="G21" s="15" t="s">
        <v>4</v>
      </c>
      <c r="H21" s="14" t="s">
        <v>4</v>
      </c>
      <c r="I21" s="13"/>
      <c r="J21" s="3"/>
    </row>
    <row r="22" spans="1:15" ht="24.75" customHeight="1" x14ac:dyDescent="0.15">
      <c r="A22" s="20"/>
      <c r="B22" s="19"/>
      <c r="C22" s="18" t="s">
        <v>36</v>
      </c>
      <c r="D22" s="17">
        <v>1000</v>
      </c>
      <c r="E22" s="17">
        <v>1000</v>
      </c>
      <c r="F22" s="16">
        <f>D22-E22</f>
        <v>0</v>
      </c>
      <c r="G22" s="15" t="s">
        <v>4</v>
      </c>
      <c r="H22" s="14" t="s">
        <v>4</v>
      </c>
      <c r="I22" s="13"/>
      <c r="J22" s="3"/>
    </row>
    <row r="23" spans="1:15" s="43" customFormat="1" ht="24.75" customHeight="1" x14ac:dyDescent="0.15">
      <c r="A23" s="20"/>
      <c r="B23" s="19"/>
      <c r="C23" s="26" t="s">
        <v>35</v>
      </c>
      <c r="D23" s="25">
        <v>800</v>
      </c>
      <c r="E23" s="25">
        <v>800</v>
      </c>
      <c r="F23" s="24">
        <f>D23-E23</f>
        <v>0</v>
      </c>
      <c r="G23" s="23" t="s">
        <v>4</v>
      </c>
      <c r="H23" s="22" t="s">
        <v>4</v>
      </c>
      <c r="I23" s="37"/>
      <c r="J23" s="47"/>
      <c r="K23" s="35"/>
      <c r="L23" s="35"/>
      <c r="M23" s="35"/>
      <c r="N23" s="35"/>
      <c r="O23" s="35"/>
    </row>
    <row r="24" spans="1:15" ht="24.75" customHeight="1" x14ac:dyDescent="0.15">
      <c r="A24" s="20"/>
      <c r="B24" s="19"/>
      <c r="C24" s="54" t="s">
        <v>34</v>
      </c>
      <c r="D24" s="31">
        <v>2350</v>
      </c>
      <c r="E24" s="31">
        <v>2350</v>
      </c>
      <c r="F24" s="53">
        <f>D24-E24</f>
        <v>0</v>
      </c>
      <c r="G24" s="52" t="s">
        <v>4</v>
      </c>
      <c r="H24" s="51" t="s">
        <v>4</v>
      </c>
      <c r="I24" s="27"/>
      <c r="J24" s="36"/>
      <c r="K24" s="35"/>
    </row>
    <row r="25" spans="1:15" ht="24.75" customHeight="1" x14ac:dyDescent="0.15">
      <c r="A25" s="20"/>
      <c r="B25" s="19"/>
      <c r="C25" s="18" t="s">
        <v>33</v>
      </c>
      <c r="D25" s="17">
        <v>300</v>
      </c>
      <c r="E25" s="17">
        <v>300</v>
      </c>
      <c r="F25" s="16">
        <f>D25-E25</f>
        <v>0</v>
      </c>
      <c r="G25" s="15" t="s">
        <v>4</v>
      </c>
      <c r="H25" s="14" t="s">
        <v>4</v>
      </c>
      <c r="I25" s="13"/>
      <c r="J25" s="3"/>
    </row>
    <row r="26" spans="1:15" ht="24.75" customHeight="1" x14ac:dyDescent="0.15">
      <c r="A26" s="20"/>
      <c r="B26" s="18" t="s">
        <v>32</v>
      </c>
      <c r="C26" s="46" t="s">
        <v>4</v>
      </c>
      <c r="D26" s="17">
        <f>D27+D28+D29+D30+D31+D32+D33</f>
        <v>172300</v>
      </c>
      <c r="E26" s="17">
        <f>E27+E28+E29+E30+E31+E32+E33</f>
        <v>200700</v>
      </c>
      <c r="F26" s="16">
        <f>D26-E26</f>
        <v>-28400</v>
      </c>
      <c r="G26" s="15" t="s">
        <v>4</v>
      </c>
      <c r="H26" s="14" t="s">
        <v>4</v>
      </c>
      <c r="I26" s="13"/>
      <c r="J26" s="3"/>
    </row>
    <row r="27" spans="1:15" ht="24.75" customHeight="1" x14ac:dyDescent="0.15">
      <c r="A27" s="20"/>
      <c r="B27" s="19"/>
      <c r="C27" s="18" t="s">
        <v>31</v>
      </c>
      <c r="D27" s="17">
        <v>5000</v>
      </c>
      <c r="E27" s="17">
        <v>3400</v>
      </c>
      <c r="F27" s="16">
        <f>D27-E27</f>
        <v>1600</v>
      </c>
      <c r="G27" s="15" t="s">
        <v>4</v>
      </c>
      <c r="H27" s="14" t="s">
        <v>4</v>
      </c>
      <c r="I27" s="13"/>
      <c r="J27" s="3"/>
    </row>
    <row r="28" spans="1:15" ht="24.75" customHeight="1" x14ac:dyDescent="0.15">
      <c r="A28" s="20"/>
      <c r="B28" s="19"/>
      <c r="C28" s="18" t="s">
        <v>30</v>
      </c>
      <c r="D28" s="17">
        <v>3300</v>
      </c>
      <c r="E28" s="17">
        <v>3300</v>
      </c>
      <c r="F28" s="16">
        <f>D28-E28</f>
        <v>0</v>
      </c>
      <c r="G28" s="15" t="s">
        <v>4</v>
      </c>
      <c r="H28" s="14" t="s">
        <v>4</v>
      </c>
      <c r="I28" s="13"/>
      <c r="J28" s="3"/>
    </row>
    <row r="29" spans="1:15" ht="24.75" customHeight="1" x14ac:dyDescent="0.15">
      <c r="A29" s="20"/>
      <c r="B29" s="19"/>
      <c r="C29" s="18" t="s">
        <v>29</v>
      </c>
      <c r="D29" s="17">
        <v>31000</v>
      </c>
      <c r="E29" s="17">
        <v>61000</v>
      </c>
      <c r="F29" s="16">
        <f>D29-E29</f>
        <v>-30000</v>
      </c>
      <c r="G29" s="15" t="s">
        <v>4</v>
      </c>
      <c r="H29" s="14" t="s">
        <v>4</v>
      </c>
      <c r="I29" s="13"/>
      <c r="J29" s="3"/>
    </row>
    <row r="30" spans="1:15" ht="24.75" customHeight="1" x14ac:dyDescent="0.15">
      <c r="A30" s="20"/>
      <c r="B30" s="19"/>
      <c r="C30" s="18" t="s">
        <v>28</v>
      </c>
      <c r="D30" s="17">
        <v>40000</v>
      </c>
      <c r="E30" s="17">
        <v>30000</v>
      </c>
      <c r="F30" s="16">
        <f>D30-E30</f>
        <v>10000</v>
      </c>
      <c r="G30" s="15" t="s">
        <v>4</v>
      </c>
      <c r="H30" s="14" t="s">
        <v>4</v>
      </c>
      <c r="I30" s="13"/>
      <c r="J30" s="3"/>
    </row>
    <row r="31" spans="1:15" ht="24.75" customHeight="1" x14ac:dyDescent="0.15">
      <c r="A31" s="20"/>
      <c r="B31" s="19"/>
      <c r="C31" s="18" t="s">
        <v>27</v>
      </c>
      <c r="D31" s="17">
        <v>5000</v>
      </c>
      <c r="E31" s="17">
        <v>5000</v>
      </c>
      <c r="F31" s="16">
        <f>D31-E31</f>
        <v>0</v>
      </c>
      <c r="G31" s="15" t="s">
        <v>4</v>
      </c>
      <c r="H31" s="14" t="s">
        <v>4</v>
      </c>
      <c r="I31" s="13"/>
      <c r="J31" s="3"/>
    </row>
    <row r="32" spans="1:15" ht="24.75" customHeight="1" x14ac:dyDescent="0.15">
      <c r="A32" s="20"/>
      <c r="B32" s="19"/>
      <c r="C32" s="18" t="s">
        <v>26</v>
      </c>
      <c r="D32" s="17">
        <v>58000</v>
      </c>
      <c r="E32" s="17">
        <v>68000</v>
      </c>
      <c r="F32" s="16">
        <f>D32-E32</f>
        <v>-10000</v>
      </c>
      <c r="G32" s="15" t="s">
        <v>4</v>
      </c>
      <c r="H32" s="14" t="s">
        <v>4</v>
      </c>
      <c r="I32" s="13"/>
      <c r="J32" s="3"/>
    </row>
    <row r="33" spans="1:19" ht="24.75" customHeight="1" x14ac:dyDescent="0.15">
      <c r="A33" s="20"/>
      <c r="B33" s="19"/>
      <c r="C33" s="18" t="s">
        <v>25</v>
      </c>
      <c r="D33" s="17">
        <v>30000</v>
      </c>
      <c r="E33" s="17">
        <v>30000</v>
      </c>
      <c r="F33" s="16">
        <f>D33-E33</f>
        <v>0</v>
      </c>
      <c r="G33" s="15"/>
      <c r="H33" s="14"/>
      <c r="I33" s="13"/>
      <c r="J33" s="3"/>
    </row>
    <row r="34" spans="1:19" ht="24.75" customHeight="1" x14ac:dyDescent="0.15">
      <c r="A34" s="39" t="s">
        <v>24</v>
      </c>
      <c r="B34" s="46" t="s">
        <v>4</v>
      </c>
      <c r="C34" s="46" t="s">
        <v>4</v>
      </c>
      <c r="D34" s="17">
        <f>D35</f>
        <v>500</v>
      </c>
      <c r="E34" s="17">
        <f>E35</f>
        <v>500</v>
      </c>
      <c r="F34" s="16">
        <f>D34-E34</f>
        <v>0</v>
      </c>
      <c r="G34" s="50"/>
      <c r="H34" s="49"/>
      <c r="I34" s="48"/>
      <c r="J34" s="3"/>
    </row>
    <row r="35" spans="1:19" ht="24.75" customHeight="1" x14ac:dyDescent="0.15">
      <c r="A35" s="20"/>
      <c r="B35" s="18" t="s">
        <v>23</v>
      </c>
      <c r="C35" s="46" t="s">
        <v>4</v>
      </c>
      <c r="D35" s="17">
        <f>D36</f>
        <v>500</v>
      </c>
      <c r="E35" s="17">
        <f>E36</f>
        <v>500</v>
      </c>
      <c r="F35" s="16">
        <f>D35-E35</f>
        <v>0</v>
      </c>
      <c r="G35" s="15" t="s">
        <v>4</v>
      </c>
      <c r="H35" s="14" t="s">
        <v>4</v>
      </c>
      <c r="I35" s="13"/>
      <c r="J35" s="3"/>
    </row>
    <row r="36" spans="1:19" s="35" customFormat="1" ht="24.75" customHeight="1" x14ac:dyDescent="0.15">
      <c r="A36" s="20"/>
      <c r="B36" s="19"/>
      <c r="C36" s="18" t="s">
        <v>22</v>
      </c>
      <c r="D36" s="25">
        <v>500</v>
      </c>
      <c r="E36" s="25">
        <v>500</v>
      </c>
      <c r="F36" s="24">
        <v>0</v>
      </c>
      <c r="G36" s="23"/>
      <c r="H36" s="22"/>
      <c r="I36" s="37"/>
      <c r="J36" s="47"/>
    </row>
    <row r="37" spans="1:19" ht="24.75" customHeight="1" x14ac:dyDescent="0.15">
      <c r="A37" s="39" t="s">
        <v>21</v>
      </c>
      <c r="B37" s="46" t="s">
        <v>4</v>
      </c>
      <c r="C37" s="46" t="s">
        <v>4</v>
      </c>
      <c r="D37" s="17">
        <f>D38</f>
        <v>5850000</v>
      </c>
      <c r="E37" s="17">
        <f>E38</f>
        <v>5592720</v>
      </c>
      <c r="F37" s="16">
        <f>D37-E37</f>
        <v>257280</v>
      </c>
      <c r="G37" s="50"/>
      <c r="H37" s="49"/>
      <c r="I37" s="48"/>
      <c r="J37" s="3"/>
    </row>
    <row r="38" spans="1:19" ht="24.75" customHeight="1" x14ac:dyDescent="0.15">
      <c r="A38" s="20"/>
      <c r="B38" s="18" t="s">
        <v>20</v>
      </c>
      <c r="C38" s="46" t="s">
        <v>4</v>
      </c>
      <c r="D38" s="17">
        <f>D39+D40+D41</f>
        <v>5850000</v>
      </c>
      <c r="E38" s="17">
        <f>E39+E40+E41</f>
        <v>5592720</v>
      </c>
      <c r="F38" s="16">
        <f>D38-E38</f>
        <v>257280</v>
      </c>
      <c r="G38" s="15" t="s">
        <v>4</v>
      </c>
      <c r="H38" s="14" t="s">
        <v>4</v>
      </c>
      <c r="I38" s="13"/>
      <c r="J38" s="3"/>
    </row>
    <row r="39" spans="1:19" ht="24.75" customHeight="1" x14ac:dyDescent="0.15">
      <c r="A39" s="20"/>
      <c r="B39" s="19"/>
      <c r="C39" s="18" t="s">
        <v>19</v>
      </c>
      <c r="D39" s="17">
        <v>5293755</v>
      </c>
      <c r="E39" s="17">
        <v>4840215</v>
      </c>
      <c r="F39" s="16">
        <f>D39-E39</f>
        <v>453540</v>
      </c>
      <c r="G39" s="15" t="s">
        <v>4</v>
      </c>
      <c r="H39" s="14" t="s">
        <v>4</v>
      </c>
      <c r="I39" s="13"/>
      <c r="J39" s="3"/>
    </row>
    <row r="40" spans="1:19" s="35" customFormat="1" ht="24.75" customHeight="1" x14ac:dyDescent="0.15">
      <c r="A40" s="20"/>
      <c r="B40" s="19"/>
      <c r="C40" s="18" t="s">
        <v>18</v>
      </c>
      <c r="D40" s="17">
        <v>360394</v>
      </c>
      <c r="E40" s="17">
        <v>334705</v>
      </c>
      <c r="F40" s="16">
        <f>D40-E40</f>
        <v>25689</v>
      </c>
      <c r="G40" s="15"/>
      <c r="H40" s="14"/>
      <c r="I40" s="13"/>
      <c r="J40" s="47"/>
    </row>
    <row r="41" spans="1:19" s="35" customFormat="1" ht="24.75" customHeight="1" x14ac:dyDescent="0.15">
      <c r="A41" s="20"/>
      <c r="B41" s="19"/>
      <c r="C41" s="26" t="s">
        <v>17</v>
      </c>
      <c r="D41" s="25">
        <v>195851</v>
      </c>
      <c r="E41" s="25">
        <v>417800</v>
      </c>
      <c r="F41" s="24">
        <f>D41-E41</f>
        <v>-221949</v>
      </c>
      <c r="G41" s="23"/>
      <c r="H41" s="22"/>
      <c r="I41" s="37"/>
      <c r="J41" s="47"/>
    </row>
    <row r="42" spans="1:19" ht="24.75" customHeight="1" x14ac:dyDescent="0.15">
      <c r="A42" s="39" t="s">
        <v>16</v>
      </c>
      <c r="B42" s="46" t="s">
        <v>4</v>
      </c>
      <c r="C42" s="46" t="s">
        <v>4</v>
      </c>
      <c r="D42" s="17">
        <f>D43</f>
        <v>30000</v>
      </c>
      <c r="E42" s="17">
        <f>E43</f>
        <v>30000</v>
      </c>
      <c r="F42" s="16">
        <f>D42-E42</f>
        <v>0</v>
      </c>
      <c r="G42" s="15" t="s">
        <v>4</v>
      </c>
      <c r="H42" s="14" t="s">
        <v>4</v>
      </c>
      <c r="I42" s="13"/>
      <c r="J42" s="3"/>
    </row>
    <row r="43" spans="1:19" ht="24.75" customHeight="1" x14ac:dyDescent="0.15">
      <c r="A43" s="20"/>
      <c r="B43" s="18" t="s">
        <v>15</v>
      </c>
      <c r="C43" s="46" t="s">
        <v>14</v>
      </c>
      <c r="D43" s="17">
        <f>D44</f>
        <v>30000</v>
      </c>
      <c r="E43" s="17">
        <f>E44</f>
        <v>30000</v>
      </c>
      <c r="F43" s="16">
        <f>D43-E43</f>
        <v>0</v>
      </c>
      <c r="G43" s="15" t="s">
        <v>4</v>
      </c>
      <c r="H43" s="14" t="s">
        <v>4</v>
      </c>
      <c r="I43" s="13"/>
      <c r="J43" s="3"/>
    </row>
    <row r="44" spans="1:19" ht="24.75" customHeight="1" x14ac:dyDescent="0.15">
      <c r="A44" s="20"/>
      <c r="B44" s="19"/>
      <c r="C44" s="18" t="s">
        <v>13</v>
      </c>
      <c r="D44" s="17">
        <v>30000</v>
      </c>
      <c r="E44" s="17">
        <v>30000</v>
      </c>
      <c r="F44" s="16">
        <f>D44-E44</f>
        <v>0</v>
      </c>
      <c r="G44" s="15" t="s">
        <v>4</v>
      </c>
      <c r="H44" s="14" t="s">
        <v>4</v>
      </c>
      <c r="I44" s="13"/>
      <c r="J44" s="3"/>
    </row>
    <row r="45" spans="1:19" s="43" customFormat="1" ht="24.75" customHeight="1" x14ac:dyDescent="0.15">
      <c r="A45" s="45" t="s">
        <v>12</v>
      </c>
      <c r="B45" s="38"/>
      <c r="C45" s="38"/>
      <c r="D45" s="25">
        <f>D46</f>
        <v>50000</v>
      </c>
      <c r="E45" s="25">
        <f>E46</f>
        <v>50000</v>
      </c>
      <c r="F45" s="24">
        <f>D45-E45</f>
        <v>0</v>
      </c>
      <c r="G45" s="23"/>
      <c r="H45" s="22"/>
      <c r="I45" s="21"/>
      <c r="J45" s="44"/>
    </row>
    <row r="46" spans="1:19" s="35" customFormat="1" ht="24.75" customHeight="1" x14ac:dyDescent="0.15">
      <c r="A46" s="20"/>
      <c r="B46" s="32" t="s">
        <v>11</v>
      </c>
      <c r="C46" s="32"/>
      <c r="D46" s="31">
        <f>D47</f>
        <v>50000</v>
      </c>
      <c r="E46" s="31">
        <f>E47</f>
        <v>50000</v>
      </c>
      <c r="F46" s="30">
        <f>D46-E46</f>
        <v>0</v>
      </c>
      <c r="G46" s="29"/>
      <c r="H46" s="28"/>
      <c r="I46" s="42"/>
    </row>
    <row r="47" spans="1:19" s="33" customFormat="1" ht="24.75" customHeight="1" x14ac:dyDescent="0.15">
      <c r="A47" s="20"/>
      <c r="B47" s="32"/>
      <c r="C47" s="18" t="s">
        <v>10</v>
      </c>
      <c r="D47" s="17">
        <v>50000</v>
      </c>
      <c r="E47" s="17">
        <v>50000</v>
      </c>
      <c r="F47" s="17">
        <f>D47-E47</f>
        <v>0</v>
      </c>
      <c r="G47" s="15"/>
      <c r="H47" s="14"/>
      <c r="I47" s="41"/>
      <c r="J47" s="40"/>
      <c r="K47" s="35"/>
      <c r="L47" s="35"/>
      <c r="M47" s="35"/>
      <c r="N47" s="35"/>
      <c r="O47" s="35"/>
      <c r="P47" s="35"/>
      <c r="Q47" s="35"/>
      <c r="R47" s="35"/>
      <c r="S47" s="34"/>
    </row>
    <row r="48" spans="1:19" s="33" customFormat="1" ht="24.75" customHeight="1" x14ac:dyDescent="0.15">
      <c r="A48" s="39" t="s">
        <v>9</v>
      </c>
      <c r="B48" s="38"/>
      <c r="C48" s="26"/>
      <c r="D48" s="25">
        <f>D49</f>
        <v>410500</v>
      </c>
      <c r="E48" s="25">
        <f>E49</f>
        <v>2087494</v>
      </c>
      <c r="F48" s="25">
        <f>D48-E48</f>
        <v>-1676994</v>
      </c>
      <c r="G48" s="23" t="s">
        <v>4</v>
      </c>
      <c r="H48" s="22" t="s">
        <v>4</v>
      </c>
      <c r="I48" s="37"/>
      <c r="J48" s="36"/>
      <c r="K48" s="35"/>
      <c r="L48" s="35"/>
      <c r="M48" s="35"/>
      <c r="N48" s="35"/>
      <c r="O48" s="35"/>
      <c r="P48" s="35"/>
      <c r="Q48" s="34"/>
    </row>
    <row r="49" spans="1:10" ht="27.75" customHeight="1" x14ac:dyDescent="0.15">
      <c r="A49" s="20"/>
      <c r="B49" s="18" t="s">
        <v>8</v>
      </c>
      <c r="C49" s="32"/>
      <c r="D49" s="31">
        <f>D50+D51+D52+D53++D54+D55</f>
        <v>410500</v>
      </c>
      <c r="E49" s="31">
        <f>E50+E51+E52+E53++E54+E55</f>
        <v>2087494</v>
      </c>
      <c r="F49" s="30">
        <f>D49-E49</f>
        <v>-1676994</v>
      </c>
      <c r="G49" s="29" t="s">
        <v>4</v>
      </c>
      <c r="H49" s="28" t="s">
        <v>4</v>
      </c>
      <c r="I49" s="27"/>
      <c r="J49" s="3"/>
    </row>
    <row r="50" spans="1:10" ht="24.75" customHeight="1" x14ac:dyDescent="0.15">
      <c r="A50" s="20"/>
      <c r="B50" s="19"/>
      <c r="C50" s="26" t="s">
        <v>7</v>
      </c>
      <c r="D50" s="25">
        <v>0</v>
      </c>
      <c r="E50" s="25">
        <v>1014626</v>
      </c>
      <c r="F50" s="24">
        <f>D50-E50</f>
        <v>-1014626</v>
      </c>
      <c r="G50" s="23"/>
      <c r="H50" s="22"/>
      <c r="I50" s="21"/>
      <c r="J50" s="3"/>
    </row>
    <row r="51" spans="1:10" ht="24.75" customHeight="1" x14ac:dyDescent="0.15">
      <c r="A51" s="20"/>
      <c r="B51" s="19"/>
      <c r="C51" s="26" t="s">
        <v>6</v>
      </c>
      <c r="D51" s="25">
        <v>5000</v>
      </c>
      <c r="E51" s="25">
        <v>5000</v>
      </c>
      <c r="F51" s="24">
        <f>D51-E51</f>
        <v>0</v>
      </c>
      <c r="G51" s="23"/>
      <c r="H51" s="22"/>
      <c r="I51" s="21"/>
      <c r="J51" s="3"/>
    </row>
    <row r="52" spans="1:10" ht="24.75" customHeight="1" x14ac:dyDescent="0.15">
      <c r="A52" s="20"/>
      <c r="B52" s="19"/>
      <c r="C52" s="18" t="s">
        <v>5</v>
      </c>
      <c r="D52" s="17">
        <v>5000</v>
      </c>
      <c r="E52" s="17">
        <v>5000</v>
      </c>
      <c r="F52" s="16">
        <f>D52-E52</f>
        <v>0</v>
      </c>
      <c r="G52" s="15" t="s">
        <v>4</v>
      </c>
      <c r="H52" s="14" t="s">
        <v>4</v>
      </c>
      <c r="I52" s="13"/>
      <c r="J52" s="3"/>
    </row>
    <row r="53" spans="1:10" ht="24.75" customHeight="1" x14ac:dyDescent="0.15">
      <c r="A53" s="20"/>
      <c r="B53" s="19"/>
      <c r="C53" s="18" t="s">
        <v>3</v>
      </c>
      <c r="D53" s="17">
        <v>500</v>
      </c>
      <c r="E53" s="17">
        <v>500</v>
      </c>
      <c r="F53" s="16">
        <f>D53-E53</f>
        <v>0</v>
      </c>
      <c r="G53" s="15"/>
      <c r="H53" s="14"/>
      <c r="I53" s="13"/>
      <c r="J53" s="3"/>
    </row>
    <row r="54" spans="1:10" ht="24.75" customHeight="1" x14ac:dyDescent="0.15">
      <c r="A54" s="20"/>
      <c r="B54" s="19"/>
      <c r="C54" s="18" t="s">
        <v>2</v>
      </c>
      <c r="D54" s="17">
        <v>0</v>
      </c>
      <c r="E54" s="17">
        <v>60000</v>
      </c>
      <c r="F54" s="16">
        <f>D54-E54</f>
        <v>-60000</v>
      </c>
      <c r="G54" s="15"/>
      <c r="H54" s="14"/>
      <c r="I54" s="13"/>
      <c r="J54" s="3"/>
    </row>
    <row r="55" spans="1:10" ht="24.75" customHeight="1" thickBot="1" x14ac:dyDescent="0.2">
      <c r="A55" s="20"/>
      <c r="B55" s="19"/>
      <c r="C55" s="18" t="s">
        <v>1</v>
      </c>
      <c r="D55" s="17">
        <v>400000</v>
      </c>
      <c r="E55" s="17">
        <v>1002368</v>
      </c>
      <c r="F55" s="16">
        <f>D55-E55</f>
        <v>-602368</v>
      </c>
      <c r="G55" s="15"/>
      <c r="H55" s="14"/>
      <c r="I55" s="13"/>
      <c r="J55" s="3"/>
    </row>
    <row r="56" spans="1:10" ht="24.75" customHeight="1" thickBot="1" x14ac:dyDescent="0.2">
      <c r="A56" s="12" t="s">
        <v>0</v>
      </c>
      <c r="B56" s="11"/>
      <c r="C56" s="11"/>
      <c r="D56" s="10">
        <f>D5+D11+D37+D42+D45+D48+D34</f>
        <v>6693000</v>
      </c>
      <c r="E56" s="10">
        <f>E5+E11+E37+E42+E45+E48+E34</f>
        <v>8231088</v>
      </c>
      <c r="F56" s="10">
        <f>D56-E56</f>
        <v>-1538088</v>
      </c>
      <c r="G56" s="9"/>
      <c r="H56" s="8"/>
      <c r="I56" s="7"/>
      <c r="J56" s="3"/>
    </row>
    <row r="57" spans="1:10" ht="24.75" customHeight="1" x14ac:dyDescent="0.15">
      <c r="A57" s="5"/>
      <c r="B57" s="5"/>
      <c r="C57" s="5"/>
      <c r="D57" s="4"/>
      <c r="E57" s="4"/>
      <c r="F57" s="4"/>
      <c r="G57" s="6"/>
      <c r="H57" s="6"/>
      <c r="I57" s="3"/>
      <c r="J57" s="3"/>
    </row>
    <row r="58" spans="1:10" ht="24.75" customHeight="1" x14ac:dyDescent="0.15">
      <c r="A58" s="5"/>
      <c r="B58" s="5"/>
      <c r="C58" s="5"/>
      <c r="D58" s="4"/>
      <c r="E58" s="4"/>
      <c r="F58" s="4"/>
      <c r="G58" s="6"/>
      <c r="H58" s="6"/>
      <c r="I58" s="3"/>
      <c r="J58" s="3"/>
    </row>
    <row r="59" spans="1:10" ht="24.75" customHeight="1" x14ac:dyDescent="0.15">
      <c r="A59" s="5"/>
      <c r="B59" s="5"/>
      <c r="C59" s="5"/>
      <c r="D59" s="4"/>
      <c r="E59" s="4"/>
      <c r="F59" s="4"/>
      <c r="G59" s="6"/>
      <c r="H59" s="6"/>
      <c r="I59" s="3"/>
      <c r="J59" s="3"/>
    </row>
    <row r="60" spans="1:10" ht="24.75" customHeight="1" x14ac:dyDescent="0.15">
      <c r="A60" s="5"/>
      <c r="B60" s="5"/>
      <c r="C60" s="5"/>
      <c r="D60" s="4"/>
      <c r="E60" s="4"/>
      <c r="F60" s="4"/>
      <c r="G60" s="6"/>
      <c r="H60" s="6"/>
      <c r="I60" s="3"/>
      <c r="J60" s="3"/>
    </row>
    <row r="61" spans="1:10" ht="24.75" customHeight="1" x14ac:dyDescent="0.15">
      <c r="A61" s="5"/>
      <c r="B61" s="5"/>
      <c r="C61" s="5"/>
      <c r="D61" s="4"/>
      <c r="E61" s="4"/>
      <c r="F61" s="4"/>
      <c r="G61" s="6"/>
      <c r="H61" s="6"/>
      <c r="I61" s="3"/>
      <c r="J61" s="3"/>
    </row>
    <row r="62" spans="1:10" ht="24.75" customHeight="1" x14ac:dyDescent="0.15">
      <c r="A62" s="5"/>
      <c r="B62" s="5"/>
      <c r="C62" s="5"/>
      <c r="D62" s="4"/>
      <c r="E62" s="4"/>
      <c r="F62" s="4"/>
      <c r="G62" s="6"/>
      <c r="H62" s="6"/>
      <c r="I62" s="3"/>
      <c r="J62" s="3"/>
    </row>
    <row r="63" spans="1:10" ht="24.75" customHeight="1" x14ac:dyDescent="0.15">
      <c r="A63" s="5"/>
      <c r="B63" s="5"/>
      <c r="C63" s="5"/>
      <c r="D63" s="4"/>
      <c r="E63" s="4"/>
      <c r="F63" s="4"/>
      <c r="G63" s="6"/>
      <c r="H63" s="6"/>
      <c r="I63" s="3"/>
      <c r="J63" s="3"/>
    </row>
    <row r="64" spans="1:10" ht="24.75" customHeight="1" x14ac:dyDescent="0.15">
      <c r="A64" s="5"/>
      <c r="B64" s="5"/>
      <c r="C64" s="5"/>
      <c r="D64" s="4"/>
      <c r="E64" s="4"/>
      <c r="F64" s="4"/>
      <c r="G64" s="6"/>
      <c r="H64" s="6"/>
      <c r="I64" s="3"/>
      <c r="J64" s="3"/>
    </row>
    <row r="65" spans="1:10" ht="24.75" customHeight="1" x14ac:dyDescent="0.15">
      <c r="A65" s="5"/>
      <c r="B65" s="5"/>
      <c r="C65" s="5"/>
      <c r="D65" s="4"/>
      <c r="E65" s="4"/>
      <c r="F65" s="4"/>
      <c r="G65" s="6"/>
      <c r="H65" s="6"/>
      <c r="I65" s="3"/>
      <c r="J65" s="3"/>
    </row>
    <row r="66" spans="1:10" ht="24.75" customHeight="1" x14ac:dyDescent="0.15">
      <c r="A66" s="5"/>
      <c r="B66" s="5"/>
      <c r="C66" s="5"/>
      <c r="D66" s="4"/>
      <c r="E66" s="4"/>
      <c r="F66" s="4"/>
      <c r="G66" s="6"/>
      <c r="H66" s="6"/>
      <c r="I66" s="3"/>
      <c r="J66" s="3"/>
    </row>
    <row r="67" spans="1:10" ht="24.75" customHeight="1" x14ac:dyDescent="0.15">
      <c r="A67" s="5"/>
      <c r="B67" s="5"/>
      <c r="C67" s="5"/>
      <c r="D67" s="4"/>
      <c r="E67" s="4"/>
      <c r="F67" s="4"/>
      <c r="G67" s="6"/>
      <c r="H67" s="6"/>
      <c r="I67" s="3"/>
      <c r="J67" s="3"/>
    </row>
    <row r="68" spans="1:10" ht="24.75" customHeight="1" x14ac:dyDescent="0.15">
      <c r="A68" s="5"/>
      <c r="B68" s="5"/>
      <c r="C68" s="5"/>
      <c r="D68" s="4"/>
      <c r="E68" s="4"/>
      <c r="F68" s="4"/>
      <c r="G68" s="6"/>
      <c r="H68" s="6"/>
      <c r="I68" s="3"/>
      <c r="J68" s="3"/>
    </row>
    <row r="69" spans="1:10" ht="24.75" customHeight="1" x14ac:dyDescent="0.15">
      <c r="A69" s="5"/>
      <c r="B69" s="5"/>
      <c r="C69" s="5"/>
      <c r="D69" s="4"/>
      <c r="E69" s="4"/>
      <c r="F69" s="4"/>
      <c r="G69" s="6"/>
      <c r="H69" s="6"/>
      <c r="I69" s="3"/>
      <c r="J69" s="3"/>
    </row>
    <row r="70" spans="1:10" ht="24.75" customHeight="1" x14ac:dyDescent="0.15">
      <c r="A70" s="5"/>
      <c r="B70" s="5"/>
      <c r="C70" s="5"/>
      <c r="D70" s="4"/>
      <c r="E70" s="4"/>
      <c r="F70" s="4"/>
      <c r="G70" s="6"/>
      <c r="H70" s="6"/>
      <c r="I70" s="3"/>
      <c r="J70" s="3"/>
    </row>
    <row r="71" spans="1:10" ht="24.75" customHeight="1" x14ac:dyDescent="0.15">
      <c r="A71" s="5"/>
      <c r="B71" s="5"/>
      <c r="C71" s="5"/>
      <c r="D71" s="4"/>
      <c r="E71" s="4"/>
      <c r="F71" s="4"/>
      <c r="G71" s="6"/>
      <c r="H71" s="6"/>
      <c r="I71" s="3"/>
      <c r="J71" s="3"/>
    </row>
    <row r="72" spans="1:10" ht="24.75" customHeight="1" x14ac:dyDescent="0.15">
      <c r="A72" s="5"/>
      <c r="B72" s="5"/>
      <c r="C72" s="5"/>
      <c r="D72" s="4"/>
      <c r="E72" s="4"/>
      <c r="F72" s="4"/>
      <c r="G72" s="6"/>
      <c r="H72" s="6"/>
      <c r="I72" s="3"/>
      <c r="J72" s="3"/>
    </row>
    <row r="73" spans="1:10" ht="24.75" customHeight="1" x14ac:dyDescent="0.15">
      <c r="A73" s="5"/>
      <c r="B73" s="5"/>
      <c r="C73" s="5"/>
      <c r="D73" s="4"/>
      <c r="E73" s="4"/>
      <c r="F73" s="4"/>
      <c r="G73" s="6"/>
      <c r="H73" s="6"/>
      <c r="I73" s="3"/>
      <c r="J73" s="3"/>
    </row>
    <row r="74" spans="1:10" ht="24.75" customHeight="1" x14ac:dyDescent="0.15">
      <c r="A74" s="5"/>
      <c r="B74" s="5"/>
      <c r="C74" s="5"/>
      <c r="D74" s="4"/>
      <c r="E74" s="4"/>
      <c r="F74" s="4"/>
      <c r="G74" s="6"/>
      <c r="H74" s="6"/>
      <c r="I74" s="3"/>
      <c r="J74" s="3"/>
    </row>
    <row r="75" spans="1:10" ht="24.75" customHeight="1" x14ac:dyDescent="0.15">
      <c r="A75" s="5"/>
      <c r="B75" s="5"/>
      <c r="C75" s="5"/>
      <c r="D75" s="4"/>
      <c r="E75" s="4"/>
      <c r="F75" s="4"/>
      <c r="G75" s="6"/>
      <c r="H75" s="6"/>
      <c r="I75" s="3"/>
      <c r="J75" s="3"/>
    </row>
    <row r="76" spans="1:10" ht="24.75" customHeight="1" x14ac:dyDescent="0.15">
      <c r="A76" s="5"/>
      <c r="B76" s="5"/>
      <c r="C76" s="5"/>
      <c r="D76" s="4"/>
      <c r="E76" s="4"/>
      <c r="F76" s="4"/>
      <c r="G76" s="3"/>
      <c r="H76" s="3"/>
      <c r="I76" s="3"/>
      <c r="J76" s="3"/>
    </row>
    <row r="77" spans="1:10" ht="24.75" customHeight="1" x14ac:dyDescent="0.15">
      <c r="A77" s="5"/>
      <c r="B77" s="5"/>
      <c r="C77" s="5"/>
      <c r="D77" s="4"/>
      <c r="E77" s="4"/>
      <c r="F77" s="4"/>
      <c r="G77" s="3"/>
      <c r="H77" s="3"/>
      <c r="I77" s="3"/>
      <c r="J77" s="3"/>
    </row>
    <row r="78" spans="1:10" ht="24.75" customHeight="1" x14ac:dyDescent="0.15">
      <c r="A78" s="5"/>
      <c r="B78" s="5"/>
      <c r="C78" s="5"/>
      <c r="D78" s="4"/>
      <c r="E78" s="4"/>
      <c r="F78" s="4"/>
      <c r="G78" s="3"/>
      <c r="H78" s="3"/>
      <c r="I78" s="3"/>
      <c r="J78" s="3"/>
    </row>
    <row r="79" spans="1:10" ht="24.75" customHeight="1" x14ac:dyDescent="0.15">
      <c r="A79" s="5"/>
      <c r="B79" s="5"/>
      <c r="C79" s="5"/>
      <c r="D79" s="4"/>
      <c r="E79" s="4"/>
      <c r="F79" s="4"/>
      <c r="G79" s="3"/>
      <c r="H79" s="3"/>
      <c r="I79" s="3"/>
      <c r="J79" s="3"/>
    </row>
    <row r="80" spans="1:10" x14ac:dyDescent="0.15">
      <c r="A80" s="5"/>
      <c r="B80" s="5"/>
      <c r="C80" s="5"/>
      <c r="D80" s="4"/>
      <c r="E80" s="4"/>
      <c r="F80" s="4"/>
      <c r="G80" s="3"/>
      <c r="H80" s="3"/>
      <c r="I80" s="3"/>
      <c r="J80" s="3"/>
    </row>
    <row r="81" spans="1:10" x14ac:dyDescent="0.15">
      <c r="A81" s="5"/>
      <c r="B81" s="5"/>
      <c r="C81" s="5"/>
      <c r="D81" s="4"/>
      <c r="E81" s="4"/>
      <c r="F81" s="4"/>
      <c r="G81" s="3"/>
      <c r="H81" s="3"/>
      <c r="I81" s="3"/>
      <c r="J81" s="3"/>
    </row>
    <row r="82" spans="1:10" x14ac:dyDescent="0.15">
      <c r="A82" s="5"/>
      <c r="B82" s="5"/>
      <c r="C82" s="5"/>
      <c r="D82" s="4"/>
      <c r="E82" s="4"/>
      <c r="F82" s="4"/>
      <c r="G82" s="3"/>
      <c r="H82" s="3"/>
      <c r="I82" s="3"/>
      <c r="J82" s="3"/>
    </row>
    <row r="83" spans="1:10" x14ac:dyDescent="0.15">
      <c r="A83" s="5"/>
      <c r="B83" s="5"/>
      <c r="C83" s="5"/>
      <c r="D83" s="4"/>
      <c r="E83" s="4"/>
      <c r="F83" s="4"/>
      <c r="G83" s="3"/>
      <c r="H83" s="3"/>
      <c r="I83" s="3"/>
      <c r="J83" s="3"/>
    </row>
    <row r="84" spans="1:10" x14ac:dyDescent="0.15">
      <c r="A84" s="5"/>
      <c r="B84" s="5"/>
      <c r="C84" s="5"/>
      <c r="D84" s="4"/>
      <c r="E84" s="4"/>
      <c r="F84" s="4"/>
      <c r="G84" s="3"/>
      <c r="H84" s="3"/>
      <c r="I84" s="3"/>
      <c r="J84" s="3"/>
    </row>
    <row r="85" spans="1:10" x14ac:dyDescent="0.15">
      <c r="A85" s="5"/>
      <c r="B85" s="5"/>
      <c r="C85" s="5"/>
      <c r="D85" s="4"/>
      <c r="E85" s="4"/>
      <c r="F85" s="4"/>
      <c r="G85" s="3"/>
      <c r="H85" s="3"/>
      <c r="I85" s="3"/>
      <c r="J85" s="3"/>
    </row>
    <row r="86" spans="1:10" x14ac:dyDescent="0.15">
      <c r="A86" s="5"/>
      <c r="B86" s="5"/>
      <c r="C86" s="5"/>
      <c r="D86" s="4"/>
      <c r="E86" s="4"/>
      <c r="F86" s="4"/>
      <c r="G86" s="3"/>
      <c r="H86" s="3"/>
      <c r="I86" s="3"/>
      <c r="J86" s="3"/>
    </row>
    <row r="87" spans="1:10" x14ac:dyDescent="0.15">
      <c r="A87" s="5"/>
      <c r="B87" s="5"/>
      <c r="C87" s="5"/>
      <c r="D87" s="4"/>
      <c r="E87" s="4"/>
      <c r="F87" s="4"/>
      <c r="G87" s="3"/>
      <c r="H87" s="3"/>
      <c r="I87" s="3"/>
      <c r="J87" s="3"/>
    </row>
    <row r="88" spans="1:10" x14ac:dyDescent="0.15">
      <c r="A88" s="5"/>
      <c r="B88" s="5"/>
      <c r="C88" s="5"/>
      <c r="D88" s="4"/>
      <c r="E88" s="4"/>
      <c r="F88" s="4"/>
      <c r="G88" s="3"/>
      <c r="H88" s="3"/>
      <c r="I88" s="3"/>
      <c r="J88" s="3"/>
    </row>
    <row r="89" spans="1:10" x14ac:dyDescent="0.15">
      <c r="A89" s="5"/>
      <c r="B89" s="5"/>
      <c r="C89" s="5"/>
      <c r="D89" s="4"/>
      <c r="E89" s="4"/>
      <c r="F89" s="4"/>
      <c r="G89" s="3"/>
      <c r="H89" s="3"/>
      <c r="I89" s="3"/>
      <c r="J89" s="3"/>
    </row>
    <row r="90" spans="1:10" x14ac:dyDescent="0.15">
      <c r="A90" s="5"/>
      <c r="B90" s="5"/>
      <c r="C90" s="5"/>
      <c r="D90" s="4"/>
      <c r="E90" s="4"/>
      <c r="F90" s="4"/>
      <c r="G90" s="3"/>
      <c r="H90" s="3"/>
      <c r="I90" s="3"/>
      <c r="J90" s="3"/>
    </row>
    <row r="91" spans="1:10" x14ac:dyDescent="0.15">
      <c r="A91" s="5"/>
      <c r="B91" s="5"/>
      <c r="C91" s="5"/>
      <c r="D91" s="4"/>
      <c r="E91" s="4"/>
      <c r="F91" s="4"/>
      <c r="G91" s="3"/>
      <c r="H91" s="3"/>
      <c r="I91" s="3"/>
      <c r="J91" s="3"/>
    </row>
    <row r="92" spans="1:10" x14ac:dyDescent="0.15">
      <c r="A92" s="5"/>
      <c r="B92" s="5"/>
      <c r="C92" s="5"/>
      <c r="D92" s="4"/>
      <c r="E92" s="4"/>
      <c r="F92" s="4"/>
      <c r="G92" s="3"/>
      <c r="H92" s="3"/>
      <c r="I92" s="3"/>
      <c r="J92" s="3"/>
    </row>
    <row r="93" spans="1:10" x14ac:dyDescent="0.15">
      <c r="A93" s="5"/>
      <c r="B93" s="5"/>
      <c r="C93" s="5"/>
      <c r="D93" s="4"/>
      <c r="E93" s="4"/>
      <c r="F93" s="4"/>
      <c r="G93" s="3"/>
      <c r="H93" s="3"/>
      <c r="I93" s="3"/>
      <c r="J93" s="3"/>
    </row>
    <row r="94" spans="1:10" x14ac:dyDescent="0.15">
      <c r="A94" s="5"/>
      <c r="B94" s="5"/>
      <c r="C94" s="5"/>
      <c r="D94" s="4"/>
      <c r="E94" s="4"/>
      <c r="F94" s="4"/>
      <c r="G94" s="3"/>
      <c r="H94" s="3"/>
      <c r="I94" s="3"/>
      <c r="J94" s="3"/>
    </row>
    <row r="95" spans="1:10" x14ac:dyDescent="0.15">
      <c r="A95" s="5"/>
      <c r="B95" s="5"/>
      <c r="C95" s="5"/>
      <c r="D95" s="4"/>
      <c r="E95" s="4"/>
      <c r="F95" s="4"/>
      <c r="G95" s="3"/>
      <c r="H95" s="3"/>
      <c r="I95" s="3"/>
      <c r="J95" s="3"/>
    </row>
    <row r="96" spans="1:10" x14ac:dyDescent="0.15">
      <c r="A96" s="5"/>
      <c r="B96" s="5"/>
      <c r="C96" s="5"/>
      <c r="D96" s="4"/>
      <c r="E96" s="4"/>
      <c r="F96" s="4"/>
      <c r="G96" s="3"/>
      <c r="H96" s="3"/>
      <c r="I96" s="3"/>
      <c r="J96" s="3"/>
    </row>
    <row r="97" spans="1:10" x14ac:dyDescent="0.15">
      <c r="A97" s="5"/>
      <c r="B97" s="5"/>
      <c r="C97" s="5"/>
      <c r="D97" s="4"/>
      <c r="E97" s="4"/>
      <c r="F97" s="4"/>
      <c r="G97" s="3"/>
      <c r="H97" s="3"/>
      <c r="I97" s="3"/>
      <c r="J97" s="3"/>
    </row>
    <row r="98" spans="1:10" x14ac:dyDescent="0.15">
      <c r="A98" s="5"/>
      <c r="B98" s="5"/>
      <c r="C98" s="5"/>
      <c r="D98" s="4"/>
      <c r="E98" s="4"/>
      <c r="F98" s="4"/>
      <c r="G98" s="3"/>
      <c r="H98" s="3"/>
      <c r="I98" s="3"/>
      <c r="J98" s="3"/>
    </row>
    <row r="99" spans="1:10" x14ac:dyDescent="0.15">
      <c r="A99" s="5"/>
      <c r="B99" s="5"/>
      <c r="C99" s="5"/>
      <c r="D99" s="4"/>
      <c r="E99" s="4"/>
      <c r="F99" s="4"/>
      <c r="G99" s="3"/>
      <c r="H99" s="3"/>
      <c r="I99" s="3"/>
      <c r="J99" s="3"/>
    </row>
    <row r="100" spans="1:10" x14ac:dyDescent="0.15">
      <c r="A100" s="5"/>
      <c r="B100" s="5"/>
      <c r="C100" s="5"/>
      <c r="D100" s="4"/>
      <c r="E100" s="4"/>
      <c r="F100" s="4"/>
      <c r="G100" s="3"/>
      <c r="H100" s="3"/>
      <c r="I100" s="3"/>
      <c r="J100" s="3"/>
    </row>
    <row r="101" spans="1:10" x14ac:dyDescent="0.15">
      <c r="A101" s="5"/>
      <c r="B101" s="5"/>
      <c r="C101" s="5"/>
      <c r="D101" s="4"/>
      <c r="E101" s="4"/>
      <c r="F101" s="4"/>
      <c r="G101" s="3"/>
      <c r="H101" s="3"/>
      <c r="I101" s="3"/>
      <c r="J101" s="3"/>
    </row>
    <row r="102" spans="1:10" x14ac:dyDescent="0.15">
      <c r="A102" s="5"/>
      <c r="B102" s="5"/>
      <c r="C102" s="5"/>
      <c r="D102" s="4"/>
      <c r="E102" s="4"/>
      <c r="F102" s="4"/>
      <c r="G102" s="3"/>
      <c r="H102" s="3"/>
      <c r="I102" s="3"/>
      <c r="J102" s="3"/>
    </row>
    <row r="103" spans="1:10" x14ac:dyDescent="0.15">
      <c r="A103" s="5"/>
      <c r="B103" s="5"/>
      <c r="C103" s="5"/>
      <c r="D103" s="4"/>
      <c r="E103" s="4"/>
      <c r="F103" s="4"/>
      <c r="G103" s="3"/>
      <c r="H103" s="3"/>
      <c r="I103" s="3"/>
      <c r="J103" s="3"/>
    </row>
    <row r="104" spans="1:10" x14ac:dyDescent="0.15">
      <c r="A104" s="5"/>
      <c r="B104" s="5"/>
      <c r="C104" s="5"/>
      <c r="D104" s="4"/>
      <c r="E104" s="4"/>
      <c r="F104" s="4"/>
      <c r="G104" s="3"/>
      <c r="H104" s="3"/>
      <c r="I104" s="3"/>
      <c r="J104" s="3"/>
    </row>
    <row r="105" spans="1:10" x14ac:dyDescent="0.15">
      <c r="A105" s="5"/>
      <c r="B105" s="5"/>
      <c r="C105" s="5"/>
      <c r="D105" s="4"/>
      <c r="E105" s="4"/>
      <c r="F105" s="4"/>
      <c r="G105" s="3"/>
      <c r="H105" s="3"/>
      <c r="I105" s="3"/>
      <c r="J105" s="3"/>
    </row>
    <row r="106" spans="1:10" x14ac:dyDescent="0.15">
      <c r="A106" s="5"/>
      <c r="B106" s="5"/>
      <c r="C106" s="5"/>
      <c r="D106" s="4"/>
      <c r="E106" s="4"/>
      <c r="F106" s="4"/>
      <c r="G106" s="3"/>
      <c r="H106" s="3"/>
      <c r="I106" s="3"/>
      <c r="J106" s="3"/>
    </row>
    <row r="107" spans="1:10" x14ac:dyDescent="0.15">
      <c r="A107" s="5"/>
      <c r="B107" s="5"/>
      <c r="C107" s="5"/>
      <c r="D107" s="4"/>
      <c r="E107" s="4"/>
      <c r="F107" s="4"/>
      <c r="G107" s="3"/>
      <c r="H107" s="3"/>
      <c r="I107" s="3"/>
      <c r="J107" s="3"/>
    </row>
    <row r="108" spans="1:10" x14ac:dyDescent="0.15">
      <c r="A108" s="5"/>
      <c r="B108" s="5"/>
      <c r="C108" s="5"/>
      <c r="D108" s="4"/>
      <c r="E108" s="4"/>
      <c r="F108" s="4"/>
      <c r="G108" s="3"/>
      <c r="H108" s="3"/>
      <c r="I108" s="3"/>
      <c r="J108" s="3"/>
    </row>
    <row r="109" spans="1:10" x14ac:dyDescent="0.15">
      <c r="A109" s="5"/>
      <c r="B109" s="5"/>
      <c r="C109" s="5"/>
      <c r="D109" s="4"/>
      <c r="E109" s="4"/>
      <c r="F109" s="4"/>
      <c r="G109" s="3"/>
      <c r="H109" s="3"/>
      <c r="I109" s="3"/>
      <c r="J109" s="3"/>
    </row>
    <row r="110" spans="1:10" x14ac:dyDescent="0.15">
      <c r="A110" s="5"/>
      <c r="B110" s="5"/>
      <c r="C110" s="5"/>
      <c r="D110" s="4"/>
      <c r="E110" s="4"/>
      <c r="F110" s="4"/>
      <c r="G110" s="3"/>
      <c r="H110" s="3"/>
      <c r="I110" s="3"/>
      <c r="J110" s="3"/>
    </row>
    <row r="111" spans="1:10" x14ac:dyDescent="0.15">
      <c r="A111" s="5"/>
      <c r="B111" s="5"/>
      <c r="C111" s="5"/>
      <c r="D111" s="4"/>
      <c r="E111" s="4"/>
      <c r="F111" s="4"/>
      <c r="G111" s="3"/>
      <c r="H111" s="3"/>
      <c r="I111" s="3"/>
      <c r="J111" s="3"/>
    </row>
    <row r="112" spans="1:10" x14ac:dyDescent="0.15">
      <c r="A112" s="1"/>
      <c r="B112" s="1"/>
      <c r="C112" s="1"/>
      <c r="D112" s="2"/>
      <c r="E112" s="2"/>
      <c r="F112" s="2"/>
    </row>
    <row r="113" spans="1:6" x14ac:dyDescent="0.15">
      <c r="A113" s="1"/>
      <c r="B113" s="1"/>
      <c r="C113" s="1"/>
      <c r="D113" s="2"/>
      <c r="E113" s="2"/>
      <c r="F113" s="2"/>
    </row>
    <row r="114" spans="1:6" x14ac:dyDescent="0.15">
      <c r="A114" s="1"/>
      <c r="B114" s="1"/>
      <c r="C114" s="1"/>
      <c r="D114" s="2"/>
      <c r="E114" s="2"/>
      <c r="F114" s="2"/>
    </row>
    <row r="115" spans="1:6" x14ac:dyDescent="0.15">
      <c r="A115" s="1"/>
      <c r="B115" s="1"/>
      <c r="C115" s="1"/>
      <c r="D115" s="2"/>
      <c r="E115" s="2"/>
      <c r="F115" s="2"/>
    </row>
    <row r="116" spans="1:6" x14ac:dyDescent="0.15">
      <c r="A116" s="1"/>
      <c r="B116" s="1"/>
      <c r="C116" s="1"/>
      <c r="D116" s="2"/>
      <c r="E116" s="2"/>
      <c r="F116" s="2"/>
    </row>
    <row r="117" spans="1:6" x14ac:dyDescent="0.15">
      <c r="A117" s="1"/>
      <c r="B117" s="1"/>
      <c r="C117" s="1"/>
    </row>
    <row r="118" spans="1:6" x14ac:dyDescent="0.15">
      <c r="A118" s="1"/>
      <c r="B118" s="1"/>
      <c r="C118" s="1"/>
    </row>
    <row r="119" spans="1:6" x14ac:dyDescent="0.15">
      <c r="A119" s="1"/>
      <c r="B119" s="1"/>
      <c r="C119" s="1"/>
    </row>
    <row r="120" spans="1:6" x14ac:dyDescent="0.15">
      <c r="A120" s="1"/>
      <c r="B120" s="1"/>
      <c r="C120" s="1"/>
    </row>
    <row r="121" spans="1:6" x14ac:dyDescent="0.15">
      <c r="A121" s="1"/>
      <c r="B121" s="1"/>
      <c r="C121" s="1"/>
    </row>
    <row r="122" spans="1:6" x14ac:dyDescent="0.15">
      <c r="A122" s="1"/>
      <c r="B122" s="1"/>
      <c r="C122" s="1"/>
    </row>
    <row r="123" spans="1:6" x14ac:dyDescent="0.15">
      <c r="A123" s="1"/>
      <c r="B123" s="1"/>
      <c r="C123" s="1"/>
    </row>
    <row r="124" spans="1:6" x14ac:dyDescent="0.15">
      <c r="A124" s="1"/>
      <c r="B124" s="1"/>
      <c r="C124" s="1"/>
    </row>
    <row r="125" spans="1:6" x14ac:dyDescent="0.15">
      <c r="A125" s="1"/>
      <c r="B125" s="1"/>
      <c r="C125" s="1"/>
    </row>
    <row r="126" spans="1:6" x14ac:dyDescent="0.15">
      <c r="A126" s="1"/>
      <c r="B126" s="1"/>
      <c r="C126" s="1"/>
    </row>
    <row r="127" spans="1:6" x14ac:dyDescent="0.15">
      <c r="A127" s="1"/>
      <c r="B127" s="1"/>
      <c r="C127" s="1"/>
    </row>
    <row r="128" spans="1:6" x14ac:dyDescent="0.15">
      <c r="A128" s="1"/>
      <c r="B128" s="1"/>
      <c r="C128" s="1"/>
    </row>
    <row r="129" spans="1:3" x14ac:dyDescent="0.15">
      <c r="A129" s="1"/>
      <c r="B129" s="1"/>
      <c r="C129" s="1"/>
    </row>
    <row r="130" spans="1:3" x14ac:dyDescent="0.15">
      <c r="A130" s="1"/>
      <c r="B130" s="1"/>
      <c r="C130" s="1"/>
    </row>
    <row r="131" spans="1:3" x14ac:dyDescent="0.15">
      <c r="A131" s="1"/>
      <c r="B131" s="1"/>
      <c r="C131" s="1"/>
    </row>
    <row r="132" spans="1:3" x14ac:dyDescent="0.15">
      <c r="A132" s="1"/>
      <c r="B132" s="1"/>
      <c r="C132" s="1"/>
    </row>
    <row r="133" spans="1:3" x14ac:dyDescent="0.15">
      <c r="A133" s="1"/>
      <c r="B133" s="1"/>
      <c r="C133" s="1"/>
    </row>
    <row r="134" spans="1:3" x14ac:dyDescent="0.15">
      <c r="A134" s="1"/>
      <c r="B134" s="1"/>
      <c r="C134" s="1"/>
    </row>
    <row r="135" spans="1:3" x14ac:dyDescent="0.15">
      <c r="A135" s="1"/>
      <c r="B135" s="1"/>
      <c r="C135" s="1"/>
    </row>
    <row r="136" spans="1:3" x14ac:dyDescent="0.15">
      <c r="A136" s="1"/>
      <c r="B136" s="1"/>
      <c r="C136" s="1"/>
    </row>
    <row r="137" spans="1:3" x14ac:dyDescent="0.15">
      <c r="A137" s="1"/>
      <c r="B137" s="1"/>
      <c r="C137" s="1"/>
    </row>
    <row r="138" spans="1:3" x14ac:dyDescent="0.15">
      <c r="A138" s="1"/>
      <c r="B138" s="1"/>
      <c r="C138" s="1"/>
    </row>
    <row r="139" spans="1:3" x14ac:dyDescent="0.15">
      <c r="A139" s="1"/>
      <c r="B139" s="1"/>
      <c r="C139" s="1"/>
    </row>
    <row r="140" spans="1:3" x14ac:dyDescent="0.15">
      <c r="A140" s="1"/>
      <c r="B140" s="1"/>
      <c r="C140" s="1"/>
    </row>
    <row r="141" spans="1:3" x14ac:dyDescent="0.15">
      <c r="A141" s="1"/>
      <c r="B141" s="1"/>
      <c r="C141" s="1"/>
    </row>
    <row r="142" spans="1:3" x14ac:dyDescent="0.15">
      <c r="A142" s="1"/>
      <c r="B142" s="1"/>
      <c r="C142" s="1"/>
    </row>
  </sheetData>
  <mergeCells count="9">
    <mergeCell ref="G34:I34"/>
    <mergeCell ref="G37:I37"/>
    <mergeCell ref="A56:C56"/>
    <mergeCell ref="A3:C3"/>
    <mergeCell ref="D3:D4"/>
    <mergeCell ref="E3:E4"/>
    <mergeCell ref="F3:F4"/>
    <mergeCell ref="G3:I4"/>
    <mergeCell ref="G5:I5"/>
  </mergeCells>
  <phoneticPr fontId="1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83" firstPageNumber="8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지출자금예산서</vt:lpstr>
      <vt:lpstr>지출자금예산서!Print_Area</vt:lpstr>
      <vt:lpstr>지출자금예산서!Print_Titles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2016-02-22T09:45:38Z</dcterms:created>
  <dcterms:modified xsi:type="dcterms:W3CDTF">2016-02-22T09:47:27Z</dcterms:modified>
</cp:coreProperties>
</file>