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지원\2026 학생지원\학사지도교수제\1학기\"/>
    </mc:Choice>
  </mc:AlternateContent>
  <xr:revisionPtr revIDLastSave="0" documentId="13_ncr:1_{D6F954AA-7B1A-4823-8639-E6BFD675F33F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2025학년도 1학기 학사지도교수 배정현황" sheetId="4" state="hidden" r:id="rId1"/>
    <sheet name="2026-1학기 학사지도교수 " sheetId="11" r:id="rId2"/>
    <sheet name="2026-1학기 학사지도교수 배정 현황 (팀장님) (2)" sheetId="9" state="hidden" r:id="rId3"/>
    <sheet name="2025-2학기 학사지도교수 배정 현황 (2)" sheetId="6" state="hidden" r:id="rId4"/>
  </sheets>
  <definedNames>
    <definedName name="_xlnm._FilterDatabase" localSheetId="3" hidden="1">'2025-2학기 학사지도교수 배정 현황 (2)'!$B$10:$K$63</definedName>
    <definedName name="_xlnm._FilterDatabase" localSheetId="0" hidden="1">'2025학년도 1학기 학사지도교수 배정현황'!$B$10:$J$75</definedName>
    <definedName name="_xlnm._FilterDatabase" localSheetId="1" hidden="1">'2026-1학기 학사지도교수 '!$B$4:$H$81</definedName>
    <definedName name="_xlnm._FilterDatabase" localSheetId="2" hidden="1">'2026-1학기 학사지도교수 배정 현황 (팀장님) (2)'!$B$10:$K$88</definedName>
    <definedName name="_xlnm.Print_Area" localSheetId="1">'2026-1학기 학사지도교수 '!$A$1:$H$80</definedName>
    <definedName name="_xlnm.Print_Area" localSheetId="2">'2026-1학기 학사지도교수 배정 현황 (팀장님) (2)'!$A$1:$K$87</definedName>
    <definedName name="_xlnm.Print_Titles" localSheetId="1">'2026-1학기 학사지도교수 '!$2:$4</definedName>
    <definedName name="_xlnm.Print_Titles" localSheetId="2">'2026-1학기 학사지도교수 배정 현황 (팀장님) (2)'!$2:$10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9" l="1"/>
  <c r="H8" i="9"/>
  <c r="G8" i="9"/>
  <c r="J6" i="9"/>
  <c r="I6" i="9"/>
  <c r="H6" i="9"/>
  <c r="G6" i="9"/>
  <c r="J8" i="9" s="1"/>
  <c r="J8" i="6"/>
  <c r="I8" i="6"/>
  <c r="H8" i="6"/>
  <c r="K6" i="6"/>
  <c r="J6" i="6"/>
  <c r="I6" i="6"/>
  <c r="H6" i="6"/>
  <c r="K8" i="6" l="1"/>
  <c r="H8" i="4" l="1"/>
  <c r="I8" i="4"/>
  <c r="J8" i="4"/>
  <c r="K8" i="4"/>
  <c r="G8" i="4"/>
  <c r="H6" i="4"/>
  <c r="I6" i="4"/>
  <c r="J6" i="4"/>
  <c r="K6" i="4"/>
  <c r="G6" i="4"/>
</calcChain>
</file>

<file path=xl/sharedStrings.xml><?xml version="1.0" encoding="utf-8"?>
<sst xmlns="http://schemas.openxmlformats.org/spreadsheetml/2006/main" count="2178" uniqueCount="364">
  <si>
    <t>No</t>
  </si>
  <si>
    <t>전공</t>
  </si>
  <si>
    <t>학년</t>
  </si>
  <si>
    <t>학번</t>
  </si>
  <si>
    <t>성명</t>
  </si>
  <si>
    <t>성별</t>
  </si>
  <si>
    <t>학적상태</t>
  </si>
  <si>
    <t>공공정책학부</t>
  </si>
  <si>
    <t>사회복지학전공</t>
  </si>
  <si>
    <t>2</t>
  </si>
  <si>
    <t>202161019</t>
  </si>
  <si>
    <t>하희철</t>
  </si>
  <si>
    <t>남</t>
  </si>
  <si>
    <t>재학</t>
  </si>
  <si>
    <t>3</t>
  </si>
  <si>
    <t>202161017</t>
  </si>
  <si>
    <t>조진순</t>
  </si>
  <si>
    <t>여</t>
  </si>
  <si>
    <t>202261003</t>
  </si>
  <si>
    <t>김현수</t>
  </si>
  <si>
    <t>4</t>
  </si>
  <si>
    <t>202061012</t>
  </si>
  <si>
    <t>김성은</t>
  </si>
  <si>
    <t>202061048</t>
  </si>
  <si>
    <t>이정연</t>
  </si>
  <si>
    <t>행정학전공</t>
  </si>
  <si>
    <t>고승학</t>
  </si>
  <si>
    <t>프라마나전공</t>
  </si>
  <si>
    <t>1</t>
  </si>
  <si>
    <t>202411005</t>
  </si>
  <si>
    <t>노진우</t>
  </si>
  <si>
    <t>202411006</t>
  </si>
  <si>
    <t>맹진규</t>
  </si>
  <si>
    <t>202411007</t>
  </si>
  <si>
    <t>송서현</t>
  </si>
  <si>
    <t>202411010</t>
  </si>
  <si>
    <t>유병희</t>
  </si>
  <si>
    <t>202411011</t>
  </si>
  <si>
    <t>윤상훈</t>
  </si>
  <si>
    <t>202411012</t>
  </si>
  <si>
    <t>이은빈</t>
  </si>
  <si>
    <t>202411014</t>
  </si>
  <si>
    <t>이지현</t>
  </si>
  <si>
    <t>202411016</t>
  </si>
  <si>
    <t>장원석</t>
  </si>
  <si>
    <t>202411017</t>
  </si>
  <si>
    <t>정인성</t>
  </si>
  <si>
    <t>202411019</t>
  </si>
  <si>
    <t>조민규</t>
  </si>
  <si>
    <t>글로벌융합학부</t>
  </si>
  <si>
    <t>201861123</t>
  </si>
  <si>
    <t>허혜린</t>
  </si>
  <si>
    <t>김성현</t>
  </si>
  <si>
    <t>201961006</t>
  </si>
  <si>
    <t>김규민</t>
  </si>
  <si>
    <t>201961065</t>
  </si>
  <si>
    <t>이유경</t>
  </si>
  <si>
    <t>202061019</t>
  </si>
  <si>
    <t>박건호</t>
  </si>
  <si>
    <t>202261014</t>
  </si>
  <si>
    <t>이선우</t>
  </si>
  <si>
    <t>202261015</t>
  </si>
  <si>
    <t>이승원</t>
  </si>
  <si>
    <t>라영수</t>
  </si>
  <si>
    <t>201961089</t>
  </si>
  <si>
    <t>최현석</t>
  </si>
  <si>
    <t>글로벌지역통상학(미국)전공</t>
  </si>
  <si>
    <t>201761111</t>
  </si>
  <si>
    <t>정서윤</t>
  </si>
  <si>
    <t>IT경영학(IT소프트웨어)전공</t>
  </si>
  <si>
    <t>201861110</t>
  </si>
  <si>
    <t>지형준</t>
  </si>
  <si>
    <t>201761044</t>
  </si>
  <si>
    <t>박주형</t>
  </si>
  <si>
    <t>202261023</t>
  </si>
  <si>
    <t>최주찬</t>
  </si>
  <si>
    <t>202061074</t>
  </si>
  <si>
    <t>한영석</t>
  </si>
  <si>
    <t>202061064</t>
  </si>
  <si>
    <t>정준우</t>
  </si>
  <si>
    <t>경영학전공</t>
  </si>
  <si>
    <t>201861087</t>
  </si>
  <si>
    <t>임민재</t>
  </si>
  <si>
    <t>202261021</t>
  </si>
  <si>
    <t>최승호</t>
  </si>
  <si>
    <t>201961028</t>
  </si>
  <si>
    <t>박민용</t>
  </si>
  <si>
    <t>201961053</t>
  </si>
  <si>
    <t>유덕연</t>
  </si>
  <si>
    <t>202061035</t>
  </si>
  <si>
    <t>엄현주</t>
  </si>
  <si>
    <t>202061060</t>
  </si>
  <si>
    <t>정근우</t>
  </si>
  <si>
    <t>라인정</t>
  </si>
  <si>
    <t>202411001</t>
  </si>
  <si>
    <t>강지은</t>
  </si>
  <si>
    <t>202311014</t>
  </si>
  <si>
    <t>서유찬</t>
  </si>
  <si>
    <t>202311023</t>
  </si>
  <si>
    <t>이세아</t>
  </si>
  <si>
    <t>202311039</t>
  </si>
  <si>
    <t>황보훈</t>
  </si>
  <si>
    <t>202311047</t>
  </si>
  <si>
    <t>김희원</t>
  </si>
  <si>
    <t>불교학전공</t>
  </si>
  <si>
    <t>202251002</t>
  </si>
  <si>
    <t>김동례</t>
  </si>
  <si>
    <t>202153901</t>
  </si>
  <si>
    <t>연순자</t>
  </si>
  <si>
    <t>202061013</t>
  </si>
  <si>
    <t>김세훈</t>
  </si>
  <si>
    <t>202261005</t>
  </si>
  <si>
    <t>박성호</t>
  </si>
  <si>
    <t>201961034</t>
  </si>
  <si>
    <t>박휘수</t>
  </si>
  <si>
    <t>202161012</t>
  </si>
  <si>
    <t>오진영</t>
  </si>
  <si>
    <t>202051012</t>
  </si>
  <si>
    <t>정판임</t>
  </si>
  <si>
    <t>201751010</t>
  </si>
  <si>
    <t>송현우</t>
  </si>
  <si>
    <t>이승남(광도)</t>
    <phoneticPr fontId="19" type="noConversion"/>
  </si>
  <si>
    <t>(단위: 명)</t>
    <phoneticPr fontId="19" type="noConversion"/>
  </si>
  <si>
    <t>2. 배정기준: 전공별 배정원칙</t>
    <phoneticPr fontId="19" type="noConversion"/>
  </si>
  <si>
    <t>4. 교원업적평가규정 제12조의 학생상담 규정 
준수여부는 재학생 상담실적을 기준으로 반영</t>
    <phoneticPr fontId="19" type="noConversion"/>
  </si>
  <si>
    <t>3. 2회 이상 상담 실시 후 통합정보시스템에 입력</t>
    <phoneticPr fontId="19" type="noConversion"/>
  </si>
  <si>
    <t>합계</t>
    <phoneticPr fontId="19" type="noConversion"/>
  </si>
  <si>
    <t>1. 운영기간: 2025. 3. 4.(화) ~ 2025. 8. 31.(일)</t>
    <phoneticPr fontId="19" type="noConversion"/>
  </si>
  <si>
    <t>201851015</t>
  </si>
  <si>
    <t>정연준</t>
  </si>
  <si>
    <t>서문성</t>
  </si>
  <si>
    <t>201761020</t>
  </si>
  <si>
    <t>김용성</t>
  </si>
  <si>
    <t>최병학</t>
  </si>
  <si>
    <t>202261008</t>
  </si>
  <si>
    <t>서문연</t>
  </si>
  <si>
    <t>201861108</t>
  </si>
  <si>
    <t>주승현</t>
  </si>
  <si>
    <t>202161007</t>
  </si>
  <si>
    <t>박다희</t>
  </si>
  <si>
    <t>이원식</t>
  </si>
  <si>
    <t>프라마나학부</t>
  </si>
  <si>
    <t>202511001</t>
  </si>
  <si>
    <t>강은혁</t>
  </si>
  <si>
    <t>202511002</t>
  </si>
  <si>
    <t>김준서</t>
  </si>
  <si>
    <t>202511003</t>
  </si>
  <si>
    <t>명서진</t>
  </si>
  <si>
    <t>202511004</t>
  </si>
  <si>
    <t>성소례</t>
  </si>
  <si>
    <t>202511005</t>
  </si>
  <si>
    <t>손일기</t>
  </si>
  <si>
    <t>202511006</t>
  </si>
  <si>
    <t>송찬유</t>
  </si>
  <si>
    <t>202511007</t>
  </si>
  <si>
    <t>이은</t>
  </si>
  <si>
    <t>202511008</t>
  </si>
  <si>
    <t>임규식</t>
  </si>
  <si>
    <t>202511009</t>
  </si>
  <si>
    <t>진한용</t>
  </si>
  <si>
    <t>202511010</t>
  </si>
  <si>
    <t>최성주</t>
  </si>
  <si>
    <t>202511011</t>
  </si>
  <si>
    <t>한재원</t>
  </si>
  <si>
    <t>202411003</t>
  </si>
  <si>
    <t>김민지</t>
  </si>
  <si>
    <t>202311009</t>
  </si>
  <si>
    <t>박세연</t>
  </si>
  <si>
    <t>고승학</t>
    <phoneticPr fontId="19" type="noConversion"/>
  </si>
  <si>
    <t>김성현</t>
    <phoneticPr fontId="19" type="noConversion"/>
  </si>
  <si>
    <t>라영수</t>
    <phoneticPr fontId="19" type="noConversion"/>
  </si>
  <si>
    <t>라인정</t>
    <phoneticPr fontId="19" type="noConversion"/>
  </si>
  <si>
    <t>서문성</t>
    <phoneticPr fontId="19" type="noConversion"/>
  </si>
  <si>
    <t>이원식</t>
    <phoneticPr fontId="19" type="noConversion"/>
  </si>
  <si>
    <t>최병학</t>
    <phoneticPr fontId="19" type="noConversion"/>
  </si>
  <si>
    <t>하영수</t>
    <phoneticPr fontId="19" type="noConversion"/>
  </si>
  <si>
    <t>비고</t>
    <phoneticPr fontId="19" type="noConversion"/>
  </si>
  <si>
    <t>재배정</t>
  </si>
  <si>
    <t>재배정</t>
    <phoneticPr fontId="19" type="noConversion"/>
  </si>
  <si>
    <t>신입생</t>
  </si>
  <si>
    <t>2025-1
배정</t>
    <phoneticPr fontId="19" type="noConversion"/>
  </si>
  <si>
    <t>2025학년도 1학기 학사지도교수 배정(안)</t>
    <phoneticPr fontId="19" type="noConversion"/>
  </si>
  <si>
    <t>여자</t>
  </si>
  <si>
    <t>남자</t>
  </si>
  <si>
    <t>202261001</t>
  </si>
  <si>
    <t>김민석</t>
  </si>
  <si>
    <t>202261006</t>
  </si>
  <si>
    <t>박성훈</t>
  </si>
  <si>
    <t>201861114</t>
  </si>
  <si>
    <t>최성우</t>
  </si>
  <si>
    <t>202311031</t>
  </si>
  <si>
    <t>장재원</t>
  </si>
  <si>
    <t>-</t>
    <phoneticPr fontId="19" type="noConversion"/>
  </si>
  <si>
    <t>복학(7. 29.)</t>
    <phoneticPr fontId="19" type="noConversion"/>
  </si>
  <si>
    <t>복학(8. 3.)</t>
    <phoneticPr fontId="19" type="noConversion"/>
  </si>
  <si>
    <t>복학(8. 4.)</t>
    <phoneticPr fontId="19" type="noConversion"/>
  </si>
  <si>
    <t>복학(7. 28.)</t>
    <phoneticPr fontId="19" type="noConversion"/>
  </si>
  <si>
    <t>변경 배정</t>
    <phoneticPr fontId="19" type="noConversion"/>
  </si>
  <si>
    <t>김준서*</t>
    <phoneticPr fontId="19" type="noConversion"/>
  </si>
  <si>
    <t>202511002</t>
    <phoneticPr fontId="19" type="noConversion"/>
  </si>
  <si>
    <t>※ 기타사항
김준서(202511002) 학생은 사회복지학 복수전공 이수 희망에 따라 사회복지학전공 전공주임교수(이원식)에게 배정하였음.</t>
    <phoneticPr fontId="19" type="noConversion"/>
  </si>
  <si>
    <t>2026학년도 1학기 학사지도교수 배정현황(2026. 03. 04. 기준)</t>
    <phoneticPr fontId="19" type="noConversion"/>
  </si>
  <si>
    <t>1. 운영기간: 2026. 3. 3.(화) ~ 2026. 8. 31.(월)</t>
    <phoneticPr fontId="19" type="noConversion"/>
  </si>
  <si>
    <t>2025-2
지도교수</t>
    <phoneticPr fontId="19" type="noConversion"/>
  </si>
  <si>
    <t>2026-1
배정(안)</t>
    <phoneticPr fontId="19" type="noConversion"/>
  </si>
  <si>
    <t>김선희</t>
    <phoneticPr fontId="19" type="noConversion"/>
  </si>
  <si>
    <t>불교문화학부</t>
  </si>
  <si>
    <t>202621001</t>
  </si>
  <si>
    <t>강수정</t>
  </si>
  <si>
    <t>202621002</t>
  </si>
  <si>
    <t>경규담</t>
  </si>
  <si>
    <t>202621003</t>
  </si>
  <si>
    <t>맹주협</t>
  </si>
  <si>
    <t>202621004</t>
  </si>
  <si>
    <t>배인정</t>
  </si>
  <si>
    <t>202621005</t>
  </si>
  <si>
    <t>신연주</t>
  </si>
  <si>
    <t>202621006</t>
  </si>
  <si>
    <t>김영리</t>
  </si>
  <si>
    <t>202621007</t>
  </si>
  <si>
    <t>김응석</t>
  </si>
  <si>
    <t>202621008</t>
  </si>
  <si>
    <t>김진우</t>
  </si>
  <si>
    <t>202621009</t>
  </si>
  <si>
    <t>남다연</t>
  </si>
  <si>
    <t>202621010</t>
  </si>
  <si>
    <t>박은주</t>
  </si>
  <si>
    <t>202621011</t>
  </si>
  <si>
    <t>박주명</t>
  </si>
  <si>
    <t>202621012</t>
  </si>
  <si>
    <t>박태우</t>
  </si>
  <si>
    <t>202621013</t>
  </si>
  <si>
    <t>윤재경</t>
  </si>
  <si>
    <t>202621014</t>
  </si>
  <si>
    <t>이혜정</t>
  </si>
  <si>
    <t>202621015</t>
  </si>
  <si>
    <t>허우식</t>
  </si>
  <si>
    <t>202061005</t>
  </si>
  <si>
    <t>권혁우</t>
  </si>
  <si>
    <t>202261011</t>
  </si>
  <si>
    <t>오진우</t>
  </si>
  <si>
    <t>202261901</t>
  </si>
  <si>
    <t>오형석</t>
  </si>
  <si>
    <t>202611001</t>
  </si>
  <si>
    <t>김가령</t>
  </si>
  <si>
    <t>202611002</t>
  </si>
  <si>
    <t>김강오</t>
  </si>
  <si>
    <t>202611003</t>
  </si>
  <si>
    <t>김지윤</t>
  </si>
  <si>
    <t>202611004</t>
  </si>
  <si>
    <t>김찬혁</t>
  </si>
  <si>
    <t>202611005</t>
  </si>
  <si>
    <t>박상훈</t>
  </si>
  <si>
    <t>202611006</t>
  </si>
  <si>
    <t>백우영</t>
  </si>
  <si>
    <t>202611007</t>
  </si>
  <si>
    <t>서계원</t>
  </si>
  <si>
    <t>202611008</t>
  </si>
  <si>
    <t>송주비</t>
  </si>
  <si>
    <t>202611009</t>
  </si>
  <si>
    <t>이주빈</t>
  </si>
  <si>
    <t>202611010</t>
  </si>
  <si>
    <t>이해인</t>
  </si>
  <si>
    <t>202611011</t>
  </si>
  <si>
    <t>조예련</t>
  </si>
  <si>
    <t>202611012</t>
  </si>
  <si>
    <t>진영우</t>
  </si>
  <si>
    <t>202611013</t>
  </si>
  <si>
    <t>진윤재</t>
  </si>
  <si>
    <t>202611014</t>
  </si>
  <si>
    <t>권혁인</t>
  </si>
  <si>
    <t>202611015</t>
  </si>
  <si>
    <t>김동건</t>
  </si>
  <si>
    <t>202611016</t>
  </si>
  <si>
    <t>김연준</t>
  </si>
  <si>
    <t>202611017</t>
  </si>
  <si>
    <t>박준우</t>
  </si>
  <si>
    <t>202611018</t>
  </si>
  <si>
    <t>박한별</t>
  </si>
  <si>
    <t>202611019</t>
  </si>
  <si>
    <t>변신정</t>
  </si>
  <si>
    <t>202611020</t>
  </si>
  <si>
    <t>성지원</t>
  </si>
  <si>
    <t>202611021</t>
  </si>
  <si>
    <t>오재준</t>
  </si>
  <si>
    <t>202611022</t>
  </si>
  <si>
    <t>원인옥</t>
  </si>
  <si>
    <t>202611023</t>
  </si>
  <si>
    <t>유명석</t>
  </si>
  <si>
    <t>202611024</t>
  </si>
  <si>
    <t>이유신</t>
  </si>
  <si>
    <t>202611025</t>
  </si>
  <si>
    <t>조영욱</t>
  </si>
  <si>
    <t>202411901</t>
  </si>
  <si>
    <t>민재호</t>
  </si>
  <si>
    <t>202411902</t>
  </si>
  <si>
    <t>안석호</t>
  </si>
  <si>
    <t>202411903</t>
  </si>
  <si>
    <t>오지은</t>
  </si>
  <si>
    <t>복학(2026.02.06.)</t>
    <phoneticPr fontId="19" type="noConversion"/>
  </si>
  <si>
    <t>복학(2026.02.03.)</t>
    <phoneticPr fontId="19" type="noConversion"/>
  </si>
  <si>
    <t>복학(2026.01.27.)</t>
    <phoneticPr fontId="19" type="noConversion"/>
  </si>
  <si>
    <t>재입학(2026.01.30.)</t>
    <phoneticPr fontId="19" type="noConversion"/>
  </si>
  <si>
    <t>변경배정</t>
    <phoneticPr fontId="19" type="noConversion"/>
  </si>
  <si>
    <t>변경배정(전과 2025.09.11.)</t>
    <phoneticPr fontId="19" type="noConversion"/>
  </si>
  <si>
    <t/>
  </si>
  <si>
    <t>신규배정</t>
    <phoneticPr fontId="19" type="noConversion"/>
  </si>
  <si>
    <t>복학(2026.01.30.)</t>
    <phoneticPr fontId="19" type="noConversion"/>
  </si>
  <si>
    <t>변경배정(전과 2025.09.17.)</t>
    <phoneticPr fontId="19" type="noConversion"/>
  </si>
  <si>
    <t>변경배정(전과2025.09.08.)</t>
    <phoneticPr fontId="19" type="noConversion"/>
  </si>
  <si>
    <t>2026학년도 1학기 학사지도교수 배정현황(2026.03.04. 기준)</t>
    <phoneticPr fontId="19" type="noConversion"/>
  </si>
  <si>
    <t>조현욱</t>
    <phoneticPr fontId="19" type="noConversion"/>
  </si>
  <si>
    <t>프라마나학부</t>
    <phoneticPr fontId="19" type="noConversion"/>
  </si>
  <si>
    <t>20196***9</t>
  </si>
  <si>
    <t>20176***0</t>
  </si>
  <si>
    <t>20226***3</t>
  </si>
  <si>
    <t>20226***1</t>
  </si>
  <si>
    <t>20186***7</t>
  </si>
  <si>
    <t>20206***4</t>
  </si>
  <si>
    <t>20241***0</t>
  </si>
  <si>
    <t>20186***0</t>
  </si>
  <si>
    <t>20206***5</t>
  </si>
  <si>
    <t>20206***2</t>
  </si>
  <si>
    <t>20216***9</t>
  </si>
  <si>
    <t>20231***1</t>
  </si>
  <si>
    <t>20251***2</t>
  </si>
  <si>
    <t>20261***8</t>
  </si>
  <si>
    <t>20261***9</t>
  </si>
  <si>
    <t>20261***0</t>
  </si>
  <si>
    <t>20261***1</t>
  </si>
  <si>
    <t>20261***2</t>
  </si>
  <si>
    <t>20261***3</t>
  </si>
  <si>
    <t>20261***4</t>
  </si>
  <si>
    <t>20261***5</t>
  </si>
  <si>
    <t>20241***9</t>
  </si>
  <si>
    <t>20262***1</t>
  </si>
  <si>
    <t>20262***2</t>
  </si>
  <si>
    <t>20262***3</t>
  </si>
  <si>
    <t>20262***4</t>
  </si>
  <si>
    <t>20262***5</t>
  </si>
  <si>
    <t>20262***6</t>
  </si>
  <si>
    <t>20262***7</t>
  </si>
  <si>
    <t>20262***8</t>
  </si>
  <si>
    <t>20262***9</t>
  </si>
  <si>
    <t>20262***0</t>
  </si>
  <si>
    <t>20205***2</t>
  </si>
  <si>
    <t>20225***2</t>
  </si>
  <si>
    <t>20261***6</t>
  </si>
  <si>
    <t>20261***7</t>
  </si>
  <si>
    <t>20231***9</t>
  </si>
  <si>
    <t>20241***7</t>
  </si>
  <si>
    <t>20241***1</t>
  </si>
  <si>
    <t>20241***2</t>
  </si>
  <si>
    <t>20241***3</t>
  </si>
  <si>
    <t>20231***3</t>
  </si>
  <si>
    <t>20231***7</t>
  </si>
  <si>
    <t>20251***5</t>
  </si>
  <si>
    <t>20241***6</t>
  </si>
  <si>
    <t>20226***6</t>
  </si>
  <si>
    <t>20216***2</t>
  </si>
  <si>
    <t>20226***8</t>
  </si>
  <si>
    <t>20226***5</t>
  </si>
  <si>
    <t>학사지도교수</t>
    <phoneticPr fontId="19" type="noConversion"/>
  </si>
  <si>
    <t>2026학년도 1학기 학사지도교수 배정내역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</si>
</sst>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18" fillId="0" borderId="18" xfId="0" applyFont="1" applyBorder="1" applyAlignment="1">
      <alignment vertical="center" shrinkToFit="1"/>
    </xf>
    <xf numFmtId="0" fontId="21" fillId="35" borderId="12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26" fillId="0" borderId="19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16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49" fontId="27" fillId="36" borderId="10" xfId="0" applyNumberFormat="1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35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/>
    </xf>
    <xf numFmtId="0" fontId="27" fillId="37" borderId="10" xfId="0" applyFont="1" applyFill="1" applyBorder="1" applyAlignment="1">
      <alignment horizontal="center" vertical="center"/>
    </xf>
    <xf numFmtId="49" fontId="27" fillId="37" borderId="10" xfId="0" applyNumberFormat="1" applyFont="1" applyFill="1" applyBorder="1" applyAlignment="1">
      <alignment horizontal="center" vertical="center"/>
    </xf>
    <xf numFmtId="0" fontId="18" fillId="37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27" fillId="36" borderId="0" xfId="0" applyFont="1" applyFill="1" applyBorder="1" applyAlignment="1">
      <alignment horizontal="center" vertical="center"/>
    </xf>
    <xf numFmtId="49" fontId="27" fillId="36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 shrinkToFit="1"/>
    </xf>
    <xf numFmtId="0" fontId="18" fillId="0" borderId="0" xfId="0" applyFont="1" applyBorder="1" applyAlignment="1">
      <alignment vertical="center" shrinkToFit="1"/>
    </xf>
    <xf numFmtId="0" fontId="31" fillId="0" borderId="0" xfId="0" applyFont="1">
      <alignment vertical="center"/>
    </xf>
    <xf numFmtId="0" fontId="31" fillId="0" borderId="10" xfId="0" applyFont="1" applyFill="1" applyBorder="1" applyAlignment="1">
      <alignment horizontal="center" vertical="center"/>
    </xf>
    <xf numFmtId="49" fontId="31" fillId="0" borderId="10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1" fillId="35" borderId="10" xfId="0" applyFont="1" applyFill="1" applyBorder="1" applyAlignment="1">
      <alignment horizontal="center" vertical="center"/>
    </xf>
    <xf numFmtId="49" fontId="31" fillId="35" borderId="10" xfId="0" applyNumberFormat="1" applyFont="1" applyFill="1" applyBorder="1" applyAlignment="1">
      <alignment horizontal="center" vertical="center"/>
    </xf>
    <xf numFmtId="0" fontId="31" fillId="35" borderId="10" xfId="0" applyFont="1" applyFill="1" applyBorder="1" applyAlignment="1">
      <alignment horizontal="center" vertical="center" wrapText="1"/>
    </xf>
    <xf numFmtId="0" fontId="31" fillId="0" borderId="10" xfId="0" quotePrefix="1" applyFont="1" applyFill="1" applyBorder="1" applyAlignment="1">
      <alignment horizontal="center" vertical="center" wrapText="1"/>
    </xf>
    <xf numFmtId="0" fontId="31" fillId="0" borderId="10" xfId="0" quotePrefix="1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1" fillId="0" borderId="10" xfId="0" applyNumberFormat="1" applyFont="1" applyFill="1" applyBorder="1" applyAlignment="1">
      <alignment horizontal="center" vertical="center"/>
    </xf>
    <xf numFmtId="0" fontId="30" fillId="37" borderId="10" xfId="0" applyFont="1" applyFill="1" applyBorder="1" applyAlignment="1">
      <alignment horizontal="center" vertical="center" wrapText="1"/>
    </xf>
    <xf numFmtId="49" fontId="30" fillId="37" borderId="1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 shrinkToFit="1"/>
    </xf>
    <xf numFmtId="0" fontId="25" fillId="0" borderId="0" xfId="0" applyFont="1" applyBorder="1" applyAlignment="1">
      <alignment horizontal="left" vertical="center" shrinkToFit="1"/>
    </xf>
    <xf numFmtId="0" fontId="25" fillId="0" borderId="0" xfId="0" applyFont="1" applyBorder="1" applyAlignment="1">
      <alignment horizontal="left" vertical="top" wrapText="1" shrinkToFit="1"/>
    </xf>
    <xf numFmtId="0" fontId="25" fillId="0" borderId="0" xfId="0" applyFont="1" applyBorder="1" applyAlignment="1">
      <alignment horizontal="left" vertical="top" shrinkToFit="1"/>
    </xf>
    <xf numFmtId="0" fontId="32" fillId="0" borderId="0" xfId="0" applyFont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shrinkToFit="1"/>
    </xf>
    <xf numFmtId="0" fontId="29" fillId="0" borderId="0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top" wrapText="1" shrinkToFit="1"/>
    </xf>
    <xf numFmtId="0" fontId="28" fillId="37" borderId="10" xfId="0" applyFont="1" applyFill="1" applyBorder="1" applyAlignment="1">
      <alignment horizontal="left" vertical="center" wrapText="1"/>
    </xf>
    <xf numFmtId="0" fontId="28" fillId="37" borderId="10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736DB-0F55-468B-943E-E925E2003F64}">
  <sheetPr>
    <pageSetUpPr fitToPage="1"/>
  </sheetPr>
  <dimension ref="B2:K75"/>
  <sheetViews>
    <sheetView showGridLines="0" zoomScaleNormal="100" zoomScaleSheetLayoutView="100" workbookViewId="0">
      <pane ySplit="10" topLeftCell="A55" activePane="bottomLeft" state="frozen"/>
      <selection pane="bottomLeft" activeCell="K20" sqref="K20"/>
    </sheetView>
  </sheetViews>
  <sheetFormatPr defaultRowHeight="16.5" x14ac:dyDescent="0.3"/>
  <cols>
    <col min="1" max="1" width="3.25" customWidth="1"/>
    <col min="2" max="2" width="7.75" bestFit="1" customWidth="1"/>
    <col min="3" max="3" width="23.25" bestFit="1" customWidth="1"/>
    <col min="4" max="4" width="6.25" customWidth="1"/>
    <col min="5" max="10" width="10.625" customWidth="1"/>
  </cols>
  <sheetData>
    <row r="2" spans="2:11" ht="30.75" customHeight="1" x14ac:dyDescent="0.3">
      <c r="B2" s="65" t="s">
        <v>181</v>
      </c>
      <c r="C2" s="65"/>
      <c r="D2" s="65"/>
      <c r="E2" s="65"/>
      <c r="F2" s="65"/>
      <c r="G2" s="65"/>
      <c r="H2" s="65"/>
      <c r="I2" s="65"/>
      <c r="J2" s="65"/>
    </row>
    <row r="4" spans="2:11" ht="15.75" customHeight="1" x14ac:dyDescent="0.3">
      <c r="B4" s="66" t="s">
        <v>127</v>
      </c>
      <c r="C4" s="67"/>
      <c r="D4" s="67"/>
      <c r="K4" s="7" t="s">
        <v>122</v>
      </c>
    </row>
    <row r="5" spans="2:11" ht="15.75" customHeight="1" x14ac:dyDescent="0.3">
      <c r="B5" s="67" t="s">
        <v>123</v>
      </c>
      <c r="C5" s="67"/>
      <c r="D5" s="67"/>
      <c r="E5" s="13"/>
      <c r="F5" s="12"/>
      <c r="G5" s="5" t="s">
        <v>168</v>
      </c>
      <c r="H5" s="5" t="s">
        <v>169</v>
      </c>
      <c r="I5" s="6" t="s">
        <v>170</v>
      </c>
      <c r="J5" s="5" t="s">
        <v>171</v>
      </c>
      <c r="K5" s="5" t="s">
        <v>172</v>
      </c>
    </row>
    <row r="6" spans="2:11" ht="15.75" customHeight="1" x14ac:dyDescent="0.3">
      <c r="B6" s="67" t="s">
        <v>125</v>
      </c>
      <c r="C6" s="67"/>
      <c r="D6" s="67"/>
      <c r="E6" s="13"/>
      <c r="F6" s="12"/>
      <c r="G6" s="4">
        <f>COUNTIF($I$11:$I$75,G$5)</f>
        <v>10</v>
      </c>
      <c r="H6" s="4">
        <f t="shared" ref="H6:K6" si="0">COUNTIF($I$11:$I$75,H$5)</f>
        <v>13</v>
      </c>
      <c r="I6" s="4">
        <f t="shared" si="0"/>
        <v>11</v>
      </c>
      <c r="J6" s="4">
        <f t="shared" si="0"/>
        <v>6</v>
      </c>
      <c r="K6" s="4">
        <f t="shared" si="0"/>
        <v>4</v>
      </c>
    </row>
    <row r="7" spans="2:11" ht="15.75" customHeight="1" x14ac:dyDescent="0.3">
      <c r="B7" s="68" t="s">
        <v>124</v>
      </c>
      <c r="C7" s="69"/>
      <c r="D7" s="69"/>
      <c r="E7" s="13"/>
      <c r="F7" s="12"/>
      <c r="G7" s="6" t="s">
        <v>121</v>
      </c>
      <c r="H7" s="5" t="s">
        <v>173</v>
      </c>
      <c r="I7" s="5" t="s">
        <v>174</v>
      </c>
      <c r="J7" s="5" t="s">
        <v>175</v>
      </c>
      <c r="K7" s="5" t="s">
        <v>126</v>
      </c>
    </row>
    <row r="8" spans="2:11" ht="15.75" customHeight="1" x14ac:dyDescent="0.3">
      <c r="B8" s="69"/>
      <c r="C8" s="69"/>
      <c r="D8" s="69"/>
      <c r="E8" s="13"/>
      <c r="F8" s="12"/>
      <c r="G8" s="4">
        <f>COUNTIF($I$11:$I$75,G$7)</f>
        <v>5</v>
      </c>
      <c r="H8" s="4">
        <f t="shared" ref="H8:K8" si="1">COUNTIF($I$11:$I$75,H$7)</f>
        <v>5</v>
      </c>
      <c r="I8" s="4">
        <f t="shared" si="1"/>
        <v>6</v>
      </c>
      <c r="J8" s="4">
        <f t="shared" si="1"/>
        <v>5</v>
      </c>
      <c r="K8" s="4">
        <f t="shared" si="1"/>
        <v>0</v>
      </c>
    </row>
    <row r="9" spans="2:11" ht="17.25" customHeight="1" thickBot="1" x14ac:dyDescent="0.35">
      <c r="B9" s="8"/>
      <c r="C9" s="8"/>
      <c r="D9" s="8"/>
    </row>
    <row r="10" spans="2:11" ht="27" x14ac:dyDescent="0.3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2" t="s">
        <v>6</v>
      </c>
      <c r="I10" s="9" t="s">
        <v>180</v>
      </c>
      <c r="J10" s="2" t="s">
        <v>176</v>
      </c>
    </row>
    <row r="11" spans="2:11" x14ac:dyDescent="0.3">
      <c r="B11" s="1">
        <v>1</v>
      </c>
      <c r="C11" s="10" t="s">
        <v>104</v>
      </c>
      <c r="D11" s="11" t="s">
        <v>14</v>
      </c>
      <c r="E11" s="11" t="s">
        <v>117</v>
      </c>
      <c r="F11" s="10" t="s">
        <v>118</v>
      </c>
      <c r="G11" s="11" t="s">
        <v>17</v>
      </c>
      <c r="H11" s="10" t="s">
        <v>13</v>
      </c>
      <c r="I11" s="16" t="s">
        <v>121</v>
      </c>
      <c r="J11" s="14" t="s">
        <v>178</v>
      </c>
    </row>
    <row r="12" spans="2:11" x14ac:dyDescent="0.3">
      <c r="B12" s="1">
        <v>2</v>
      </c>
      <c r="C12" s="10" t="s">
        <v>104</v>
      </c>
      <c r="D12" s="11" t="s">
        <v>20</v>
      </c>
      <c r="E12" s="11" t="s">
        <v>119</v>
      </c>
      <c r="F12" s="10" t="s">
        <v>120</v>
      </c>
      <c r="G12" s="11" t="s">
        <v>12</v>
      </c>
      <c r="H12" s="10" t="s">
        <v>13</v>
      </c>
      <c r="I12" s="16" t="s">
        <v>121</v>
      </c>
      <c r="J12" s="14" t="s">
        <v>178</v>
      </c>
    </row>
    <row r="13" spans="2:11" x14ac:dyDescent="0.3">
      <c r="B13" s="1">
        <v>3</v>
      </c>
      <c r="C13" s="10" t="s">
        <v>104</v>
      </c>
      <c r="D13" s="11" t="s">
        <v>20</v>
      </c>
      <c r="E13" s="11" t="s">
        <v>128</v>
      </c>
      <c r="F13" s="10" t="s">
        <v>129</v>
      </c>
      <c r="G13" s="11" t="s">
        <v>12</v>
      </c>
      <c r="H13" s="10" t="s">
        <v>13</v>
      </c>
      <c r="I13" s="16" t="s">
        <v>121</v>
      </c>
      <c r="J13" s="14" t="s">
        <v>178</v>
      </c>
    </row>
    <row r="14" spans="2:11" x14ac:dyDescent="0.3">
      <c r="B14" s="1">
        <v>4</v>
      </c>
      <c r="C14" s="10" t="s">
        <v>104</v>
      </c>
      <c r="D14" s="11" t="s">
        <v>20</v>
      </c>
      <c r="E14" s="11" t="s">
        <v>107</v>
      </c>
      <c r="F14" s="10" t="s">
        <v>108</v>
      </c>
      <c r="G14" s="11" t="s">
        <v>17</v>
      </c>
      <c r="H14" s="10" t="s">
        <v>13</v>
      </c>
      <c r="I14" s="16" t="s">
        <v>121</v>
      </c>
      <c r="J14" s="14" t="s">
        <v>178</v>
      </c>
    </row>
    <row r="15" spans="2:11" x14ac:dyDescent="0.3">
      <c r="B15" s="1">
        <v>5</v>
      </c>
      <c r="C15" s="10" t="s">
        <v>104</v>
      </c>
      <c r="D15" s="11" t="s">
        <v>20</v>
      </c>
      <c r="E15" s="11" t="s">
        <v>105</v>
      </c>
      <c r="F15" s="10" t="s">
        <v>106</v>
      </c>
      <c r="G15" s="11" t="s">
        <v>17</v>
      </c>
      <c r="H15" s="10" t="s">
        <v>13</v>
      </c>
      <c r="I15" s="16" t="s">
        <v>121</v>
      </c>
      <c r="J15" s="14" t="s">
        <v>178</v>
      </c>
    </row>
    <row r="16" spans="2:11" x14ac:dyDescent="0.3">
      <c r="B16" s="1">
        <v>6</v>
      </c>
      <c r="C16" s="10" t="s">
        <v>49</v>
      </c>
      <c r="D16" s="11" t="s">
        <v>9</v>
      </c>
      <c r="E16" s="11" t="s">
        <v>64</v>
      </c>
      <c r="F16" s="10" t="s">
        <v>65</v>
      </c>
      <c r="G16" s="11" t="s">
        <v>12</v>
      </c>
      <c r="H16" s="10" t="s">
        <v>13</v>
      </c>
      <c r="I16" s="16" t="s">
        <v>130</v>
      </c>
      <c r="J16" s="14" t="s">
        <v>178</v>
      </c>
    </row>
    <row r="17" spans="2:10" x14ac:dyDescent="0.3">
      <c r="B17" s="1">
        <v>7</v>
      </c>
      <c r="C17" s="10" t="s">
        <v>25</v>
      </c>
      <c r="D17" s="11" t="s">
        <v>20</v>
      </c>
      <c r="E17" s="11" t="s">
        <v>50</v>
      </c>
      <c r="F17" s="10" t="s">
        <v>51</v>
      </c>
      <c r="G17" s="11" t="s">
        <v>17</v>
      </c>
      <c r="H17" s="10" t="s">
        <v>13</v>
      </c>
      <c r="I17" s="15" t="s">
        <v>52</v>
      </c>
      <c r="J17" s="14"/>
    </row>
    <row r="18" spans="2:10" x14ac:dyDescent="0.3">
      <c r="B18" s="1">
        <v>8</v>
      </c>
      <c r="C18" s="10" t="s">
        <v>66</v>
      </c>
      <c r="D18" s="11" t="s">
        <v>20</v>
      </c>
      <c r="E18" s="11" t="s">
        <v>67</v>
      </c>
      <c r="F18" s="10" t="s">
        <v>68</v>
      </c>
      <c r="G18" s="11" t="s">
        <v>17</v>
      </c>
      <c r="H18" s="10" t="s">
        <v>13</v>
      </c>
      <c r="I18" s="15" t="s">
        <v>130</v>
      </c>
      <c r="J18" s="14"/>
    </row>
    <row r="19" spans="2:10" x14ac:dyDescent="0.3">
      <c r="B19" s="1">
        <v>9</v>
      </c>
      <c r="C19" s="10" t="s">
        <v>69</v>
      </c>
      <c r="D19" s="11" t="s">
        <v>14</v>
      </c>
      <c r="E19" s="11" t="s">
        <v>131</v>
      </c>
      <c r="F19" s="10" t="s">
        <v>132</v>
      </c>
      <c r="G19" s="11" t="s">
        <v>12</v>
      </c>
      <c r="H19" s="10" t="s">
        <v>13</v>
      </c>
      <c r="I19" s="15" t="s">
        <v>63</v>
      </c>
      <c r="J19" s="14"/>
    </row>
    <row r="20" spans="2:10" x14ac:dyDescent="0.3">
      <c r="B20" s="1">
        <v>10</v>
      </c>
      <c r="C20" s="10" t="s">
        <v>69</v>
      </c>
      <c r="D20" s="11" t="s">
        <v>14</v>
      </c>
      <c r="E20" s="11" t="s">
        <v>70</v>
      </c>
      <c r="F20" s="10" t="s">
        <v>71</v>
      </c>
      <c r="G20" s="11" t="s">
        <v>12</v>
      </c>
      <c r="H20" s="10" t="s">
        <v>13</v>
      </c>
      <c r="I20" s="16" t="s">
        <v>63</v>
      </c>
      <c r="J20" s="14" t="s">
        <v>178</v>
      </c>
    </row>
    <row r="21" spans="2:10" x14ac:dyDescent="0.3">
      <c r="B21" s="1">
        <v>11</v>
      </c>
      <c r="C21" s="10" t="s">
        <v>69</v>
      </c>
      <c r="D21" s="11" t="s">
        <v>20</v>
      </c>
      <c r="E21" s="11" t="s">
        <v>72</v>
      </c>
      <c r="F21" s="10" t="s">
        <v>73</v>
      </c>
      <c r="G21" s="11" t="s">
        <v>12</v>
      </c>
      <c r="H21" s="10" t="s">
        <v>13</v>
      </c>
      <c r="I21" s="16" t="s">
        <v>63</v>
      </c>
      <c r="J21" s="14" t="s">
        <v>178</v>
      </c>
    </row>
    <row r="22" spans="2:10" x14ac:dyDescent="0.3">
      <c r="B22" s="1">
        <v>12</v>
      </c>
      <c r="C22" s="10" t="s">
        <v>7</v>
      </c>
      <c r="D22" s="11" t="s">
        <v>14</v>
      </c>
      <c r="E22" s="11" t="s">
        <v>78</v>
      </c>
      <c r="F22" s="10" t="s">
        <v>79</v>
      </c>
      <c r="G22" s="11" t="s">
        <v>12</v>
      </c>
      <c r="H22" s="10" t="s">
        <v>13</v>
      </c>
      <c r="I22" s="16" t="s">
        <v>130</v>
      </c>
      <c r="J22" s="14" t="s">
        <v>178</v>
      </c>
    </row>
    <row r="23" spans="2:10" x14ac:dyDescent="0.3">
      <c r="B23" s="1">
        <v>13</v>
      </c>
      <c r="C23" s="10" t="s">
        <v>7</v>
      </c>
      <c r="D23" s="11" t="s">
        <v>14</v>
      </c>
      <c r="E23" s="11" t="s">
        <v>76</v>
      </c>
      <c r="F23" s="10" t="s">
        <v>77</v>
      </c>
      <c r="G23" s="11" t="s">
        <v>12</v>
      </c>
      <c r="H23" s="10" t="s">
        <v>13</v>
      </c>
      <c r="I23" s="16" t="s">
        <v>130</v>
      </c>
      <c r="J23" s="14" t="s">
        <v>178</v>
      </c>
    </row>
    <row r="24" spans="2:10" x14ac:dyDescent="0.3">
      <c r="B24" s="1">
        <v>14</v>
      </c>
      <c r="C24" s="10" t="s">
        <v>25</v>
      </c>
      <c r="D24" s="11" t="s">
        <v>14</v>
      </c>
      <c r="E24" s="11" t="s">
        <v>134</v>
      </c>
      <c r="F24" s="10" t="s">
        <v>135</v>
      </c>
      <c r="G24" s="11" t="s">
        <v>17</v>
      </c>
      <c r="H24" s="10" t="s">
        <v>13</v>
      </c>
      <c r="I24" s="15" t="s">
        <v>52</v>
      </c>
      <c r="J24" s="14"/>
    </row>
    <row r="25" spans="2:10" x14ac:dyDescent="0.3">
      <c r="B25" s="1">
        <v>15</v>
      </c>
      <c r="C25" s="10" t="s">
        <v>25</v>
      </c>
      <c r="D25" s="11" t="s">
        <v>14</v>
      </c>
      <c r="E25" s="11" t="s">
        <v>59</v>
      </c>
      <c r="F25" s="10" t="s">
        <v>60</v>
      </c>
      <c r="G25" s="11" t="s">
        <v>12</v>
      </c>
      <c r="H25" s="10" t="s">
        <v>13</v>
      </c>
      <c r="I25" s="15" t="s">
        <v>52</v>
      </c>
      <c r="J25" s="14"/>
    </row>
    <row r="26" spans="2:10" x14ac:dyDescent="0.3">
      <c r="B26" s="1">
        <v>16</v>
      </c>
      <c r="C26" s="10" t="s">
        <v>25</v>
      </c>
      <c r="D26" s="11" t="s">
        <v>20</v>
      </c>
      <c r="E26" s="11" t="s">
        <v>136</v>
      </c>
      <c r="F26" s="10" t="s">
        <v>137</v>
      </c>
      <c r="G26" s="11" t="s">
        <v>12</v>
      </c>
      <c r="H26" s="10" t="s">
        <v>13</v>
      </c>
      <c r="I26" s="15" t="s">
        <v>52</v>
      </c>
      <c r="J26" s="14"/>
    </row>
    <row r="27" spans="2:10" x14ac:dyDescent="0.3">
      <c r="B27" s="1">
        <v>17</v>
      </c>
      <c r="C27" s="10" t="s">
        <v>25</v>
      </c>
      <c r="D27" s="11" t="s">
        <v>20</v>
      </c>
      <c r="E27" s="11" t="s">
        <v>53</v>
      </c>
      <c r="F27" s="10" t="s">
        <v>54</v>
      </c>
      <c r="G27" s="11" t="s">
        <v>12</v>
      </c>
      <c r="H27" s="10" t="s">
        <v>13</v>
      </c>
      <c r="I27" s="15" t="s">
        <v>52</v>
      </c>
      <c r="J27" s="14"/>
    </row>
    <row r="28" spans="2:10" x14ac:dyDescent="0.3">
      <c r="B28" s="1">
        <v>18</v>
      </c>
      <c r="C28" s="10" t="s">
        <v>25</v>
      </c>
      <c r="D28" s="11" t="s">
        <v>20</v>
      </c>
      <c r="E28" s="11" t="s">
        <v>113</v>
      </c>
      <c r="F28" s="10" t="s">
        <v>114</v>
      </c>
      <c r="G28" s="11" t="s">
        <v>17</v>
      </c>
      <c r="H28" s="10" t="s">
        <v>13</v>
      </c>
      <c r="I28" s="16" t="s">
        <v>52</v>
      </c>
      <c r="J28" s="14" t="s">
        <v>177</v>
      </c>
    </row>
    <row r="29" spans="2:10" x14ac:dyDescent="0.3">
      <c r="B29" s="1">
        <v>19</v>
      </c>
      <c r="C29" s="10" t="s">
        <v>25</v>
      </c>
      <c r="D29" s="11" t="s">
        <v>20</v>
      </c>
      <c r="E29" s="11" t="s">
        <v>55</v>
      </c>
      <c r="F29" s="10" t="s">
        <v>56</v>
      </c>
      <c r="G29" s="11" t="s">
        <v>17</v>
      </c>
      <c r="H29" s="10" t="s">
        <v>13</v>
      </c>
      <c r="I29" s="15" t="s">
        <v>52</v>
      </c>
      <c r="J29" s="14"/>
    </row>
    <row r="30" spans="2:10" x14ac:dyDescent="0.3">
      <c r="B30" s="1">
        <v>20</v>
      </c>
      <c r="C30" s="10" t="s">
        <v>25</v>
      </c>
      <c r="D30" s="11" t="s">
        <v>20</v>
      </c>
      <c r="E30" s="11" t="s">
        <v>109</v>
      </c>
      <c r="F30" s="10" t="s">
        <v>110</v>
      </c>
      <c r="G30" s="11" t="s">
        <v>12</v>
      </c>
      <c r="H30" s="10" t="s">
        <v>13</v>
      </c>
      <c r="I30" s="16" t="s">
        <v>52</v>
      </c>
      <c r="J30" s="14" t="s">
        <v>177</v>
      </c>
    </row>
    <row r="31" spans="2:10" x14ac:dyDescent="0.3">
      <c r="B31" s="1">
        <v>21</v>
      </c>
      <c r="C31" s="10" t="s">
        <v>25</v>
      </c>
      <c r="D31" s="11" t="s">
        <v>20</v>
      </c>
      <c r="E31" s="11" t="s">
        <v>57</v>
      </c>
      <c r="F31" s="10" t="s">
        <v>58</v>
      </c>
      <c r="G31" s="11" t="s">
        <v>12</v>
      </c>
      <c r="H31" s="10" t="s">
        <v>13</v>
      </c>
      <c r="I31" s="15" t="s">
        <v>52</v>
      </c>
      <c r="J31" s="14"/>
    </row>
    <row r="32" spans="2:10" x14ac:dyDescent="0.3">
      <c r="B32" s="1">
        <v>22</v>
      </c>
      <c r="C32" s="10" t="s">
        <v>25</v>
      </c>
      <c r="D32" s="11" t="s">
        <v>20</v>
      </c>
      <c r="E32" s="11" t="s">
        <v>138</v>
      </c>
      <c r="F32" s="10" t="s">
        <v>139</v>
      </c>
      <c r="G32" s="11" t="s">
        <v>17</v>
      </c>
      <c r="H32" s="10" t="s">
        <v>13</v>
      </c>
      <c r="I32" s="16" t="s">
        <v>52</v>
      </c>
      <c r="J32" s="14" t="s">
        <v>178</v>
      </c>
    </row>
    <row r="33" spans="2:10" x14ac:dyDescent="0.3">
      <c r="B33" s="1">
        <v>23</v>
      </c>
      <c r="C33" s="10" t="s">
        <v>25</v>
      </c>
      <c r="D33" s="11" t="s">
        <v>20</v>
      </c>
      <c r="E33" s="11" t="s">
        <v>115</v>
      </c>
      <c r="F33" s="10" t="s">
        <v>116</v>
      </c>
      <c r="G33" s="11" t="s">
        <v>17</v>
      </c>
      <c r="H33" s="10" t="s">
        <v>13</v>
      </c>
      <c r="I33" s="16" t="s">
        <v>52</v>
      </c>
      <c r="J33" s="14" t="s">
        <v>177</v>
      </c>
    </row>
    <row r="34" spans="2:10" x14ac:dyDescent="0.3">
      <c r="B34" s="1">
        <v>24</v>
      </c>
      <c r="C34" s="10" t="s">
        <v>25</v>
      </c>
      <c r="D34" s="11" t="s">
        <v>20</v>
      </c>
      <c r="E34" s="11" t="s">
        <v>111</v>
      </c>
      <c r="F34" s="10" t="s">
        <v>112</v>
      </c>
      <c r="G34" s="11" t="s">
        <v>12</v>
      </c>
      <c r="H34" s="10" t="s">
        <v>13</v>
      </c>
      <c r="I34" s="16" t="s">
        <v>52</v>
      </c>
      <c r="J34" s="14" t="s">
        <v>177</v>
      </c>
    </row>
    <row r="35" spans="2:10" x14ac:dyDescent="0.3">
      <c r="B35" s="1">
        <v>25</v>
      </c>
      <c r="C35" s="10" t="s">
        <v>25</v>
      </c>
      <c r="D35" s="11" t="s">
        <v>20</v>
      </c>
      <c r="E35" s="11" t="s">
        <v>61</v>
      </c>
      <c r="F35" s="10" t="s">
        <v>62</v>
      </c>
      <c r="G35" s="11" t="s">
        <v>12</v>
      </c>
      <c r="H35" s="10" t="s">
        <v>13</v>
      </c>
      <c r="I35" s="15" t="s">
        <v>52</v>
      </c>
      <c r="J35" s="14"/>
    </row>
    <row r="36" spans="2:10" x14ac:dyDescent="0.3">
      <c r="B36" s="1">
        <v>26</v>
      </c>
      <c r="C36" s="10" t="s">
        <v>8</v>
      </c>
      <c r="D36" s="11" t="s">
        <v>14</v>
      </c>
      <c r="E36" s="11" t="s">
        <v>10</v>
      </c>
      <c r="F36" s="10" t="s">
        <v>11</v>
      </c>
      <c r="G36" s="11" t="s">
        <v>12</v>
      </c>
      <c r="H36" s="10" t="s">
        <v>13</v>
      </c>
      <c r="I36" s="17" t="s">
        <v>140</v>
      </c>
      <c r="J36" s="14" t="s">
        <v>178</v>
      </c>
    </row>
    <row r="37" spans="2:10" x14ac:dyDescent="0.3">
      <c r="B37" s="1">
        <v>27</v>
      </c>
      <c r="C37" s="10" t="s">
        <v>8</v>
      </c>
      <c r="D37" s="11" t="s">
        <v>20</v>
      </c>
      <c r="E37" s="11" t="s">
        <v>21</v>
      </c>
      <c r="F37" s="10" t="s">
        <v>22</v>
      </c>
      <c r="G37" s="11" t="s">
        <v>17</v>
      </c>
      <c r="H37" s="10" t="s">
        <v>13</v>
      </c>
      <c r="I37" s="18" t="s">
        <v>140</v>
      </c>
      <c r="J37" s="14"/>
    </row>
    <row r="38" spans="2:10" x14ac:dyDescent="0.3">
      <c r="B38" s="1">
        <v>28</v>
      </c>
      <c r="C38" s="10" t="s">
        <v>8</v>
      </c>
      <c r="D38" s="11" t="s">
        <v>20</v>
      </c>
      <c r="E38" s="11" t="s">
        <v>23</v>
      </c>
      <c r="F38" s="10" t="s">
        <v>24</v>
      </c>
      <c r="G38" s="11" t="s">
        <v>17</v>
      </c>
      <c r="H38" s="10" t="s">
        <v>13</v>
      </c>
      <c r="I38" s="18" t="s">
        <v>140</v>
      </c>
      <c r="J38" s="14"/>
    </row>
    <row r="39" spans="2:10" x14ac:dyDescent="0.3">
      <c r="B39" s="1">
        <v>29</v>
      </c>
      <c r="C39" s="10" t="s">
        <v>8</v>
      </c>
      <c r="D39" s="11" t="s">
        <v>20</v>
      </c>
      <c r="E39" s="11" t="s">
        <v>15</v>
      </c>
      <c r="F39" s="10" t="s">
        <v>16</v>
      </c>
      <c r="G39" s="11" t="s">
        <v>17</v>
      </c>
      <c r="H39" s="10" t="s">
        <v>13</v>
      </c>
      <c r="I39" s="17" t="s">
        <v>140</v>
      </c>
      <c r="J39" s="14" t="s">
        <v>178</v>
      </c>
    </row>
    <row r="40" spans="2:10" x14ac:dyDescent="0.3">
      <c r="B40" s="1">
        <v>30</v>
      </c>
      <c r="C40" s="10" t="s">
        <v>8</v>
      </c>
      <c r="D40" s="11" t="s">
        <v>20</v>
      </c>
      <c r="E40" s="11" t="s">
        <v>18</v>
      </c>
      <c r="F40" s="10" t="s">
        <v>19</v>
      </c>
      <c r="G40" s="11" t="s">
        <v>12</v>
      </c>
      <c r="H40" s="10" t="s">
        <v>13</v>
      </c>
      <c r="I40" s="16" t="s">
        <v>140</v>
      </c>
      <c r="J40" s="14" t="s">
        <v>178</v>
      </c>
    </row>
    <row r="41" spans="2:10" x14ac:dyDescent="0.3">
      <c r="B41" s="1">
        <v>31</v>
      </c>
      <c r="C41" s="10" t="s">
        <v>80</v>
      </c>
      <c r="D41" s="11" t="s">
        <v>28</v>
      </c>
      <c r="E41" s="11" t="s">
        <v>74</v>
      </c>
      <c r="F41" s="10" t="s">
        <v>75</v>
      </c>
      <c r="G41" s="11" t="s">
        <v>12</v>
      </c>
      <c r="H41" s="10" t="s">
        <v>13</v>
      </c>
      <c r="I41" s="16" t="s">
        <v>63</v>
      </c>
      <c r="J41" s="14" t="s">
        <v>178</v>
      </c>
    </row>
    <row r="42" spans="2:10" x14ac:dyDescent="0.3">
      <c r="B42" s="1">
        <v>32</v>
      </c>
      <c r="C42" s="10" t="s">
        <v>80</v>
      </c>
      <c r="D42" s="11" t="s">
        <v>14</v>
      </c>
      <c r="E42" s="11" t="s">
        <v>81</v>
      </c>
      <c r="F42" s="10" t="s">
        <v>82</v>
      </c>
      <c r="G42" s="11" t="s">
        <v>12</v>
      </c>
      <c r="H42" s="10" t="s">
        <v>13</v>
      </c>
      <c r="I42" s="15" t="s">
        <v>63</v>
      </c>
      <c r="J42" s="14"/>
    </row>
    <row r="43" spans="2:10" x14ac:dyDescent="0.3">
      <c r="B43" s="1">
        <v>33</v>
      </c>
      <c r="C43" s="10" t="s">
        <v>80</v>
      </c>
      <c r="D43" s="11" t="s">
        <v>14</v>
      </c>
      <c r="E43" s="11" t="s">
        <v>83</v>
      </c>
      <c r="F43" s="10" t="s">
        <v>84</v>
      </c>
      <c r="G43" s="11" t="s">
        <v>12</v>
      </c>
      <c r="H43" s="10" t="s">
        <v>13</v>
      </c>
      <c r="I43" s="15" t="s">
        <v>63</v>
      </c>
      <c r="J43" s="14"/>
    </row>
    <row r="44" spans="2:10" x14ac:dyDescent="0.3">
      <c r="B44" s="1">
        <v>34</v>
      </c>
      <c r="C44" s="10" t="s">
        <v>80</v>
      </c>
      <c r="D44" s="11" t="s">
        <v>20</v>
      </c>
      <c r="E44" s="11" t="s">
        <v>85</v>
      </c>
      <c r="F44" s="10" t="s">
        <v>86</v>
      </c>
      <c r="G44" s="11" t="s">
        <v>12</v>
      </c>
      <c r="H44" s="10" t="s">
        <v>13</v>
      </c>
      <c r="I44" s="15" t="s">
        <v>63</v>
      </c>
      <c r="J44" s="14"/>
    </row>
    <row r="45" spans="2:10" x14ac:dyDescent="0.3">
      <c r="B45" s="1">
        <v>35</v>
      </c>
      <c r="C45" s="10" t="s">
        <v>80</v>
      </c>
      <c r="D45" s="11" t="s">
        <v>20</v>
      </c>
      <c r="E45" s="11" t="s">
        <v>87</v>
      </c>
      <c r="F45" s="10" t="s">
        <v>88</v>
      </c>
      <c r="G45" s="11" t="s">
        <v>12</v>
      </c>
      <c r="H45" s="10" t="s">
        <v>13</v>
      </c>
      <c r="I45" s="15" t="s">
        <v>63</v>
      </c>
      <c r="J45" s="14"/>
    </row>
    <row r="46" spans="2:10" x14ac:dyDescent="0.3">
      <c r="B46" s="1">
        <v>36</v>
      </c>
      <c r="C46" s="10" t="s">
        <v>80</v>
      </c>
      <c r="D46" s="11" t="s">
        <v>20</v>
      </c>
      <c r="E46" s="11" t="s">
        <v>89</v>
      </c>
      <c r="F46" s="10" t="s">
        <v>90</v>
      </c>
      <c r="G46" s="11" t="s">
        <v>17</v>
      </c>
      <c r="H46" s="10" t="s">
        <v>13</v>
      </c>
      <c r="I46" s="15" t="s">
        <v>63</v>
      </c>
      <c r="J46" s="14"/>
    </row>
    <row r="47" spans="2:10" x14ac:dyDescent="0.3">
      <c r="B47" s="1">
        <v>37</v>
      </c>
      <c r="C47" s="10" t="s">
        <v>80</v>
      </c>
      <c r="D47" s="11" t="s">
        <v>20</v>
      </c>
      <c r="E47" s="11" t="s">
        <v>91</v>
      </c>
      <c r="F47" s="10" t="s">
        <v>92</v>
      </c>
      <c r="G47" s="11" t="s">
        <v>12</v>
      </c>
      <c r="H47" s="10" t="s">
        <v>13</v>
      </c>
      <c r="I47" s="15" t="s">
        <v>63</v>
      </c>
      <c r="J47" s="14"/>
    </row>
    <row r="48" spans="2:10" x14ac:dyDescent="0.3">
      <c r="B48" s="1">
        <v>38</v>
      </c>
      <c r="C48" s="10" t="s">
        <v>141</v>
      </c>
      <c r="D48" s="11" t="s">
        <v>28</v>
      </c>
      <c r="E48" s="11" t="s">
        <v>142</v>
      </c>
      <c r="F48" s="10" t="s">
        <v>143</v>
      </c>
      <c r="G48" s="11" t="s">
        <v>12</v>
      </c>
      <c r="H48" s="10" t="s">
        <v>13</v>
      </c>
      <c r="I48" s="16" t="s">
        <v>175</v>
      </c>
      <c r="J48" s="14" t="s">
        <v>179</v>
      </c>
    </row>
    <row r="49" spans="2:10" x14ac:dyDescent="0.3">
      <c r="B49" s="1">
        <v>39</v>
      </c>
      <c r="C49" s="10" t="s">
        <v>141</v>
      </c>
      <c r="D49" s="11" t="s">
        <v>28</v>
      </c>
      <c r="E49" s="11" t="s">
        <v>144</v>
      </c>
      <c r="F49" s="10" t="s">
        <v>145</v>
      </c>
      <c r="G49" s="11" t="s">
        <v>17</v>
      </c>
      <c r="H49" s="10" t="s">
        <v>13</v>
      </c>
      <c r="I49" s="16" t="s">
        <v>175</v>
      </c>
      <c r="J49" s="14" t="s">
        <v>179</v>
      </c>
    </row>
    <row r="50" spans="2:10" x14ac:dyDescent="0.3">
      <c r="B50" s="1">
        <v>40</v>
      </c>
      <c r="C50" s="10" t="s">
        <v>141</v>
      </c>
      <c r="D50" s="11" t="s">
        <v>28</v>
      </c>
      <c r="E50" s="11" t="s">
        <v>146</v>
      </c>
      <c r="F50" s="10" t="s">
        <v>147</v>
      </c>
      <c r="G50" s="11" t="s">
        <v>17</v>
      </c>
      <c r="H50" s="10" t="s">
        <v>13</v>
      </c>
      <c r="I50" s="16" t="s">
        <v>175</v>
      </c>
      <c r="J50" s="14" t="s">
        <v>179</v>
      </c>
    </row>
    <row r="51" spans="2:10" x14ac:dyDescent="0.3">
      <c r="B51" s="1">
        <v>41</v>
      </c>
      <c r="C51" s="10" t="s">
        <v>141</v>
      </c>
      <c r="D51" s="11" t="s">
        <v>28</v>
      </c>
      <c r="E51" s="11" t="s">
        <v>148</v>
      </c>
      <c r="F51" s="10" t="s">
        <v>149</v>
      </c>
      <c r="G51" s="11" t="s">
        <v>17</v>
      </c>
      <c r="H51" s="10" t="s">
        <v>13</v>
      </c>
      <c r="I51" s="16" t="s">
        <v>175</v>
      </c>
      <c r="J51" s="14" t="s">
        <v>179</v>
      </c>
    </row>
    <row r="52" spans="2:10" x14ac:dyDescent="0.3">
      <c r="B52" s="1">
        <v>42</v>
      </c>
      <c r="C52" s="10" t="s">
        <v>141</v>
      </c>
      <c r="D52" s="11" t="s">
        <v>28</v>
      </c>
      <c r="E52" s="11" t="s">
        <v>150</v>
      </c>
      <c r="F52" s="10" t="s">
        <v>151</v>
      </c>
      <c r="G52" s="11" t="s">
        <v>12</v>
      </c>
      <c r="H52" s="10" t="s">
        <v>13</v>
      </c>
      <c r="I52" s="16" t="s">
        <v>175</v>
      </c>
      <c r="J52" s="14" t="s">
        <v>179</v>
      </c>
    </row>
    <row r="53" spans="2:10" x14ac:dyDescent="0.3">
      <c r="B53" s="1">
        <v>43</v>
      </c>
      <c r="C53" s="10" t="s">
        <v>141</v>
      </c>
      <c r="D53" s="11" t="s">
        <v>28</v>
      </c>
      <c r="E53" s="11" t="s">
        <v>152</v>
      </c>
      <c r="F53" s="10" t="s">
        <v>153</v>
      </c>
      <c r="G53" s="11" t="s">
        <v>12</v>
      </c>
      <c r="H53" s="10" t="s">
        <v>13</v>
      </c>
      <c r="I53" s="19" t="s">
        <v>133</v>
      </c>
      <c r="J53" s="14" t="s">
        <v>179</v>
      </c>
    </row>
    <row r="54" spans="2:10" x14ac:dyDescent="0.3">
      <c r="B54" s="1">
        <v>44</v>
      </c>
      <c r="C54" s="10" t="s">
        <v>141</v>
      </c>
      <c r="D54" s="11" t="s">
        <v>28</v>
      </c>
      <c r="E54" s="11" t="s">
        <v>154</v>
      </c>
      <c r="F54" s="10" t="s">
        <v>155</v>
      </c>
      <c r="G54" s="11" t="s">
        <v>17</v>
      </c>
      <c r="H54" s="10" t="s">
        <v>13</v>
      </c>
      <c r="I54" s="19" t="s">
        <v>133</v>
      </c>
      <c r="J54" s="14" t="s">
        <v>179</v>
      </c>
    </row>
    <row r="55" spans="2:10" x14ac:dyDescent="0.3">
      <c r="B55" s="1">
        <v>45</v>
      </c>
      <c r="C55" s="10" t="s">
        <v>141</v>
      </c>
      <c r="D55" s="11" t="s">
        <v>28</v>
      </c>
      <c r="E55" s="11" t="s">
        <v>156</v>
      </c>
      <c r="F55" s="10" t="s">
        <v>157</v>
      </c>
      <c r="G55" s="11" t="s">
        <v>12</v>
      </c>
      <c r="H55" s="10" t="s">
        <v>13</v>
      </c>
      <c r="I55" s="20" t="s">
        <v>133</v>
      </c>
      <c r="J55" s="14" t="s">
        <v>179</v>
      </c>
    </row>
    <row r="56" spans="2:10" x14ac:dyDescent="0.3">
      <c r="B56" s="1">
        <v>46</v>
      </c>
      <c r="C56" s="10" t="s">
        <v>141</v>
      </c>
      <c r="D56" s="11" t="s">
        <v>28</v>
      </c>
      <c r="E56" s="11" t="s">
        <v>158</v>
      </c>
      <c r="F56" s="10" t="s">
        <v>159</v>
      </c>
      <c r="G56" s="11" t="s">
        <v>12</v>
      </c>
      <c r="H56" s="10" t="s">
        <v>13</v>
      </c>
      <c r="I56" s="21" t="s">
        <v>133</v>
      </c>
      <c r="J56" s="14" t="s">
        <v>179</v>
      </c>
    </row>
    <row r="57" spans="2:10" x14ac:dyDescent="0.3">
      <c r="B57" s="1">
        <v>47</v>
      </c>
      <c r="C57" s="10" t="s">
        <v>141</v>
      </c>
      <c r="D57" s="11" t="s">
        <v>28</v>
      </c>
      <c r="E57" s="11" t="s">
        <v>160</v>
      </c>
      <c r="F57" s="10" t="s">
        <v>161</v>
      </c>
      <c r="G57" s="11" t="s">
        <v>12</v>
      </c>
      <c r="H57" s="10" t="s">
        <v>13</v>
      </c>
      <c r="I57" s="20" t="s">
        <v>133</v>
      </c>
      <c r="J57" s="14" t="s">
        <v>179</v>
      </c>
    </row>
    <row r="58" spans="2:10" x14ac:dyDescent="0.3">
      <c r="B58" s="1">
        <v>48</v>
      </c>
      <c r="C58" s="10" t="s">
        <v>141</v>
      </c>
      <c r="D58" s="11" t="s">
        <v>28</v>
      </c>
      <c r="E58" s="11" t="s">
        <v>162</v>
      </c>
      <c r="F58" s="10" t="s">
        <v>163</v>
      </c>
      <c r="G58" s="11" t="s">
        <v>12</v>
      </c>
      <c r="H58" s="10" t="s">
        <v>13</v>
      </c>
      <c r="I58" s="21" t="s">
        <v>133</v>
      </c>
      <c r="J58" s="14" t="s">
        <v>179</v>
      </c>
    </row>
    <row r="59" spans="2:10" x14ac:dyDescent="0.3">
      <c r="B59" s="1">
        <v>49</v>
      </c>
      <c r="C59" s="10" t="s">
        <v>27</v>
      </c>
      <c r="D59" s="11" t="s">
        <v>28</v>
      </c>
      <c r="E59" s="11" t="s">
        <v>164</v>
      </c>
      <c r="F59" s="10" t="s">
        <v>165</v>
      </c>
      <c r="G59" s="11" t="s">
        <v>17</v>
      </c>
      <c r="H59" s="10" t="s">
        <v>13</v>
      </c>
      <c r="I59" s="22" t="s">
        <v>93</v>
      </c>
      <c r="J59" s="14"/>
    </row>
    <row r="60" spans="2:10" x14ac:dyDescent="0.3">
      <c r="B60" s="1">
        <v>50</v>
      </c>
      <c r="C60" s="10" t="s">
        <v>27</v>
      </c>
      <c r="D60" s="11" t="s">
        <v>9</v>
      </c>
      <c r="E60" s="11" t="s">
        <v>166</v>
      </c>
      <c r="F60" s="10" t="s">
        <v>167</v>
      </c>
      <c r="G60" s="11" t="s">
        <v>17</v>
      </c>
      <c r="H60" s="10" t="s">
        <v>13</v>
      </c>
      <c r="I60" s="22" t="s">
        <v>170</v>
      </c>
      <c r="J60" s="14"/>
    </row>
    <row r="61" spans="2:10" x14ac:dyDescent="0.3">
      <c r="B61" s="1">
        <v>51</v>
      </c>
      <c r="C61" s="10" t="s">
        <v>27</v>
      </c>
      <c r="D61" s="11" t="s">
        <v>9</v>
      </c>
      <c r="E61" s="11" t="s">
        <v>94</v>
      </c>
      <c r="F61" s="10" t="s">
        <v>95</v>
      </c>
      <c r="G61" s="11" t="s">
        <v>17</v>
      </c>
      <c r="H61" s="10" t="s">
        <v>13</v>
      </c>
      <c r="I61" s="22" t="s">
        <v>93</v>
      </c>
      <c r="J61" s="14"/>
    </row>
    <row r="62" spans="2:10" x14ac:dyDescent="0.3">
      <c r="B62" s="1">
        <v>52</v>
      </c>
      <c r="C62" s="10" t="s">
        <v>27</v>
      </c>
      <c r="D62" s="11" t="s">
        <v>9</v>
      </c>
      <c r="E62" s="11" t="s">
        <v>29</v>
      </c>
      <c r="F62" s="10" t="s">
        <v>30</v>
      </c>
      <c r="G62" s="11" t="s">
        <v>12</v>
      </c>
      <c r="H62" s="10" t="s">
        <v>13</v>
      </c>
      <c r="I62" s="22" t="s">
        <v>26</v>
      </c>
      <c r="J62" s="14"/>
    </row>
    <row r="63" spans="2:10" x14ac:dyDescent="0.3">
      <c r="B63" s="1">
        <v>53</v>
      </c>
      <c r="C63" s="10" t="s">
        <v>27</v>
      </c>
      <c r="D63" s="11" t="s">
        <v>9</v>
      </c>
      <c r="E63" s="11" t="s">
        <v>31</v>
      </c>
      <c r="F63" s="10" t="s">
        <v>32</v>
      </c>
      <c r="G63" s="11" t="s">
        <v>12</v>
      </c>
      <c r="H63" s="10" t="s">
        <v>13</v>
      </c>
      <c r="I63" s="22" t="s">
        <v>26</v>
      </c>
      <c r="J63" s="14"/>
    </row>
    <row r="64" spans="2:10" x14ac:dyDescent="0.3">
      <c r="B64" s="1">
        <v>54</v>
      </c>
      <c r="C64" s="10" t="s">
        <v>27</v>
      </c>
      <c r="D64" s="11" t="s">
        <v>9</v>
      </c>
      <c r="E64" s="11" t="s">
        <v>33</v>
      </c>
      <c r="F64" s="10" t="s">
        <v>34</v>
      </c>
      <c r="G64" s="11" t="s">
        <v>17</v>
      </c>
      <c r="H64" s="10" t="s">
        <v>13</v>
      </c>
      <c r="I64" s="22" t="s">
        <v>26</v>
      </c>
      <c r="J64" s="14"/>
    </row>
    <row r="65" spans="2:10" x14ac:dyDescent="0.3">
      <c r="B65" s="1">
        <v>55</v>
      </c>
      <c r="C65" s="10" t="s">
        <v>27</v>
      </c>
      <c r="D65" s="11" t="s">
        <v>9</v>
      </c>
      <c r="E65" s="11" t="s">
        <v>35</v>
      </c>
      <c r="F65" s="10" t="s">
        <v>36</v>
      </c>
      <c r="G65" s="11" t="s">
        <v>12</v>
      </c>
      <c r="H65" s="10" t="s">
        <v>13</v>
      </c>
      <c r="I65" s="22" t="s">
        <v>26</v>
      </c>
      <c r="J65" s="14"/>
    </row>
    <row r="66" spans="2:10" x14ac:dyDescent="0.3">
      <c r="B66" s="1">
        <v>56</v>
      </c>
      <c r="C66" s="10" t="s">
        <v>27</v>
      </c>
      <c r="D66" s="11" t="s">
        <v>9</v>
      </c>
      <c r="E66" s="11" t="s">
        <v>37</v>
      </c>
      <c r="F66" s="10" t="s">
        <v>38</v>
      </c>
      <c r="G66" s="11" t="s">
        <v>12</v>
      </c>
      <c r="H66" s="10" t="s">
        <v>13</v>
      </c>
      <c r="I66" s="22" t="s">
        <v>26</v>
      </c>
      <c r="J66" s="14"/>
    </row>
    <row r="67" spans="2:10" x14ac:dyDescent="0.3">
      <c r="B67" s="1">
        <v>57</v>
      </c>
      <c r="C67" s="10" t="s">
        <v>27</v>
      </c>
      <c r="D67" s="11" t="s">
        <v>9</v>
      </c>
      <c r="E67" s="11" t="s">
        <v>39</v>
      </c>
      <c r="F67" s="10" t="s">
        <v>40</v>
      </c>
      <c r="G67" s="11" t="s">
        <v>17</v>
      </c>
      <c r="H67" s="10" t="s">
        <v>13</v>
      </c>
      <c r="I67" s="23" t="s">
        <v>26</v>
      </c>
      <c r="J67" s="14"/>
    </row>
    <row r="68" spans="2:10" x14ac:dyDescent="0.3">
      <c r="B68" s="1">
        <v>58</v>
      </c>
      <c r="C68" s="10" t="s">
        <v>27</v>
      </c>
      <c r="D68" s="11" t="s">
        <v>9</v>
      </c>
      <c r="E68" s="11" t="s">
        <v>41</v>
      </c>
      <c r="F68" s="10" t="s">
        <v>42</v>
      </c>
      <c r="G68" s="11" t="s">
        <v>17</v>
      </c>
      <c r="H68" s="10" t="s">
        <v>13</v>
      </c>
      <c r="I68" s="22" t="s">
        <v>26</v>
      </c>
      <c r="J68" s="14"/>
    </row>
    <row r="69" spans="2:10" x14ac:dyDescent="0.3">
      <c r="B69" s="1">
        <v>59</v>
      </c>
      <c r="C69" s="10" t="s">
        <v>27</v>
      </c>
      <c r="D69" s="11" t="s">
        <v>9</v>
      </c>
      <c r="E69" s="11" t="s">
        <v>43</v>
      </c>
      <c r="F69" s="10" t="s">
        <v>44</v>
      </c>
      <c r="G69" s="11" t="s">
        <v>12</v>
      </c>
      <c r="H69" s="10" t="s">
        <v>13</v>
      </c>
      <c r="I69" s="22" t="s">
        <v>26</v>
      </c>
      <c r="J69" s="14"/>
    </row>
    <row r="70" spans="2:10" x14ac:dyDescent="0.3">
      <c r="B70" s="1">
        <v>60</v>
      </c>
      <c r="C70" s="10" t="s">
        <v>27</v>
      </c>
      <c r="D70" s="11" t="s">
        <v>9</v>
      </c>
      <c r="E70" s="11" t="s">
        <v>45</v>
      </c>
      <c r="F70" s="10" t="s">
        <v>46</v>
      </c>
      <c r="G70" s="11" t="s">
        <v>12</v>
      </c>
      <c r="H70" s="10" t="s">
        <v>13</v>
      </c>
      <c r="I70" s="22" t="s">
        <v>26</v>
      </c>
      <c r="J70" s="14"/>
    </row>
    <row r="71" spans="2:10" x14ac:dyDescent="0.3">
      <c r="B71" s="1">
        <v>61</v>
      </c>
      <c r="C71" s="10" t="s">
        <v>27</v>
      </c>
      <c r="D71" s="11" t="s">
        <v>9</v>
      </c>
      <c r="E71" s="11" t="s">
        <v>47</v>
      </c>
      <c r="F71" s="10" t="s">
        <v>48</v>
      </c>
      <c r="G71" s="11" t="s">
        <v>12</v>
      </c>
      <c r="H71" s="10" t="s">
        <v>13</v>
      </c>
      <c r="I71" s="22" t="s">
        <v>26</v>
      </c>
      <c r="J71" s="14"/>
    </row>
    <row r="72" spans="2:10" x14ac:dyDescent="0.3">
      <c r="B72" s="1">
        <v>62</v>
      </c>
      <c r="C72" s="10" t="s">
        <v>27</v>
      </c>
      <c r="D72" s="11" t="s">
        <v>14</v>
      </c>
      <c r="E72" s="11" t="s">
        <v>96</v>
      </c>
      <c r="F72" s="10" t="s">
        <v>97</v>
      </c>
      <c r="G72" s="11" t="s">
        <v>12</v>
      </c>
      <c r="H72" s="10" t="s">
        <v>13</v>
      </c>
      <c r="I72" s="15" t="s">
        <v>93</v>
      </c>
      <c r="J72" s="14"/>
    </row>
    <row r="73" spans="2:10" x14ac:dyDescent="0.3">
      <c r="B73" s="1">
        <v>63</v>
      </c>
      <c r="C73" s="10" t="s">
        <v>27</v>
      </c>
      <c r="D73" s="11" t="s">
        <v>14</v>
      </c>
      <c r="E73" s="11" t="s">
        <v>98</v>
      </c>
      <c r="F73" s="10" t="s">
        <v>99</v>
      </c>
      <c r="G73" s="11" t="s">
        <v>17</v>
      </c>
      <c r="H73" s="10" t="s">
        <v>13</v>
      </c>
      <c r="I73" s="15" t="s">
        <v>93</v>
      </c>
      <c r="J73" s="14"/>
    </row>
    <row r="74" spans="2:10" x14ac:dyDescent="0.3">
      <c r="B74" s="1">
        <v>64</v>
      </c>
      <c r="C74" s="10" t="s">
        <v>27</v>
      </c>
      <c r="D74" s="11" t="s">
        <v>14</v>
      </c>
      <c r="E74" s="11" t="s">
        <v>100</v>
      </c>
      <c r="F74" s="10" t="s">
        <v>101</v>
      </c>
      <c r="G74" s="11" t="s">
        <v>12</v>
      </c>
      <c r="H74" s="10" t="s">
        <v>13</v>
      </c>
      <c r="I74" s="15" t="s">
        <v>93</v>
      </c>
      <c r="J74" s="14"/>
    </row>
    <row r="75" spans="2:10" ht="17.25" thickBot="1" x14ac:dyDescent="0.35">
      <c r="B75" s="1">
        <v>65</v>
      </c>
      <c r="C75" s="10" t="s">
        <v>27</v>
      </c>
      <c r="D75" s="11" t="s">
        <v>14</v>
      </c>
      <c r="E75" s="11" t="s">
        <v>102</v>
      </c>
      <c r="F75" s="10" t="s">
        <v>103</v>
      </c>
      <c r="G75" s="11" t="s">
        <v>17</v>
      </c>
      <c r="H75" s="10" t="s">
        <v>13</v>
      </c>
      <c r="I75" s="24" t="s">
        <v>93</v>
      </c>
      <c r="J75" s="14"/>
    </row>
  </sheetData>
  <autoFilter ref="B10:K75" xr:uid="{158C4D30-FD01-47D0-B0D7-02E94CD806AE}"/>
  <mergeCells count="5">
    <mergeCell ref="B2:J2"/>
    <mergeCell ref="B4:D4"/>
    <mergeCell ref="B5:D5"/>
    <mergeCell ref="B6:D6"/>
    <mergeCell ref="B7:D8"/>
  </mergeCells>
  <phoneticPr fontId="19" type="noConversion"/>
  <pageMargins left="0.75" right="0.75" top="1" bottom="1" header="0.5" footer="0.5"/>
  <pageSetup paperSize="9" scale="5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ECDB7-C67A-4D06-A13B-9BE74ADE60D3}">
  <sheetPr>
    <pageSetUpPr fitToPage="1"/>
  </sheetPr>
  <dimension ref="B2:H80"/>
  <sheetViews>
    <sheetView showGridLines="0" tabSelected="1" zoomScale="70" zoomScaleNormal="70" zoomScaleSheetLayoutView="50" workbookViewId="0">
      <pane ySplit="4" topLeftCell="A6" activePane="bottomLeft" state="frozen"/>
      <selection activeCell="L81" sqref="L81"/>
      <selection pane="bottomLeft" activeCell="F20" sqref="F20"/>
    </sheetView>
  </sheetViews>
  <sheetFormatPr defaultRowHeight="16.5" x14ac:dyDescent="0.3"/>
  <cols>
    <col min="1" max="1" width="3.25" customWidth="1"/>
    <col min="2" max="2" width="7.75" bestFit="1" customWidth="1"/>
    <col min="3" max="3" width="34.375" customWidth="1"/>
    <col min="4" max="4" width="8.875" customWidth="1"/>
    <col min="5" max="5" width="20.625" customWidth="1"/>
    <col min="6" max="6" width="15.25" customWidth="1"/>
    <col min="7" max="7" width="17.75" customWidth="1"/>
    <col min="8" max="8" width="13.375" customWidth="1"/>
  </cols>
  <sheetData>
    <row r="2" spans="2:8" ht="30.75" customHeight="1" x14ac:dyDescent="0.3">
      <c r="B2" s="70" t="s">
        <v>363</v>
      </c>
      <c r="C2" s="70"/>
      <c r="D2" s="70"/>
      <c r="E2" s="70"/>
      <c r="F2" s="70"/>
      <c r="G2" s="70"/>
      <c r="H2" s="70"/>
    </row>
    <row r="4" spans="2:8" s="48" customFormat="1" ht="26.25" x14ac:dyDescent="0.3">
      <c r="B4" s="63" t="s">
        <v>0</v>
      </c>
      <c r="C4" s="63" t="s">
        <v>1</v>
      </c>
      <c r="D4" s="63" t="s">
        <v>2</v>
      </c>
      <c r="E4" s="64" t="s">
        <v>3</v>
      </c>
      <c r="F4" s="63" t="s">
        <v>6</v>
      </c>
      <c r="G4" s="63" t="s">
        <v>362</v>
      </c>
      <c r="H4" s="63" t="s">
        <v>176</v>
      </c>
    </row>
    <row r="5" spans="2:8" s="48" customFormat="1" ht="26.25" x14ac:dyDescent="0.3">
      <c r="B5" s="49">
        <v>1</v>
      </c>
      <c r="C5" s="49" t="s">
        <v>49</v>
      </c>
      <c r="D5" s="50" t="s">
        <v>14</v>
      </c>
      <c r="E5" s="62" t="s">
        <v>313</v>
      </c>
      <c r="F5" s="49" t="s">
        <v>13</v>
      </c>
      <c r="G5" s="51" t="s">
        <v>172</v>
      </c>
      <c r="H5" s="49" t="s">
        <v>192</v>
      </c>
    </row>
    <row r="6" spans="2:8" s="48" customFormat="1" ht="26.25" x14ac:dyDescent="0.3">
      <c r="B6" s="49">
        <v>2</v>
      </c>
      <c r="C6" s="49" t="s">
        <v>69</v>
      </c>
      <c r="D6" s="50" t="s">
        <v>20</v>
      </c>
      <c r="E6" s="62" t="s">
        <v>314</v>
      </c>
      <c r="F6" s="49" t="s">
        <v>13</v>
      </c>
      <c r="G6" s="51" t="s">
        <v>172</v>
      </c>
      <c r="H6" s="49" t="s">
        <v>192</v>
      </c>
    </row>
    <row r="7" spans="2:8" s="48" customFormat="1" ht="26.25" x14ac:dyDescent="0.3">
      <c r="B7" s="49">
        <v>3</v>
      </c>
      <c r="C7" s="49" t="s">
        <v>80</v>
      </c>
      <c r="D7" s="50" t="s">
        <v>9</v>
      </c>
      <c r="E7" s="62" t="s">
        <v>315</v>
      </c>
      <c r="F7" s="49" t="s">
        <v>13</v>
      </c>
      <c r="G7" s="51" t="s">
        <v>172</v>
      </c>
      <c r="H7" s="49" t="s">
        <v>192</v>
      </c>
    </row>
    <row r="8" spans="2:8" s="48" customFormat="1" ht="26.25" x14ac:dyDescent="0.3">
      <c r="B8" s="49">
        <v>4</v>
      </c>
      <c r="C8" s="49" t="s">
        <v>80</v>
      </c>
      <c r="D8" s="50" t="s">
        <v>14</v>
      </c>
      <c r="E8" s="62" t="s">
        <v>316</v>
      </c>
      <c r="F8" s="49" t="s">
        <v>13</v>
      </c>
      <c r="G8" s="51" t="s">
        <v>172</v>
      </c>
      <c r="H8" s="49" t="s">
        <v>192</v>
      </c>
    </row>
    <row r="9" spans="2:8" s="48" customFormat="1" ht="26.25" x14ac:dyDescent="0.3">
      <c r="B9" s="49">
        <v>5</v>
      </c>
      <c r="C9" s="49" t="s">
        <v>80</v>
      </c>
      <c r="D9" s="50" t="s">
        <v>20</v>
      </c>
      <c r="E9" s="62" t="s">
        <v>317</v>
      </c>
      <c r="F9" s="49" t="s">
        <v>13</v>
      </c>
      <c r="G9" s="51" t="s">
        <v>172</v>
      </c>
      <c r="H9" s="49" t="s">
        <v>192</v>
      </c>
    </row>
    <row r="10" spans="2:8" s="48" customFormat="1" ht="26.25" x14ac:dyDescent="0.3">
      <c r="B10" s="49">
        <v>6</v>
      </c>
      <c r="C10" s="49" t="s">
        <v>80</v>
      </c>
      <c r="D10" s="50" t="s">
        <v>20</v>
      </c>
      <c r="E10" s="62" t="s">
        <v>318</v>
      </c>
      <c r="F10" s="49" t="s">
        <v>13</v>
      </c>
      <c r="G10" s="51" t="s">
        <v>172</v>
      </c>
      <c r="H10" s="56" t="s">
        <v>192</v>
      </c>
    </row>
    <row r="11" spans="2:8" s="48" customFormat="1" ht="26.25" x14ac:dyDescent="0.3">
      <c r="B11" s="49">
        <v>7</v>
      </c>
      <c r="C11" s="49" t="s">
        <v>80</v>
      </c>
      <c r="D11" s="50" t="s">
        <v>20</v>
      </c>
      <c r="E11" s="62" t="s">
        <v>318</v>
      </c>
      <c r="F11" s="49" t="s">
        <v>13</v>
      </c>
      <c r="G11" s="51" t="s">
        <v>172</v>
      </c>
      <c r="H11" s="49" t="s">
        <v>192</v>
      </c>
    </row>
    <row r="12" spans="2:8" s="48" customFormat="1" ht="26.25" x14ac:dyDescent="0.3">
      <c r="B12" s="49">
        <v>8</v>
      </c>
      <c r="C12" s="49" t="s">
        <v>80</v>
      </c>
      <c r="D12" s="50" t="s">
        <v>20</v>
      </c>
      <c r="E12" s="62" t="s">
        <v>316</v>
      </c>
      <c r="F12" s="49" t="s">
        <v>13</v>
      </c>
      <c r="G12" s="51" t="s">
        <v>172</v>
      </c>
      <c r="H12" s="49" t="s">
        <v>192</v>
      </c>
    </row>
    <row r="13" spans="2:8" s="48" customFormat="1" ht="26.25" x14ac:dyDescent="0.3">
      <c r="B13" s="49">
        <v>9</v>
      </c>
      <c r="C13" s="49" t="s">
        <v>80</v>
      </c>
      <c r="D13" s="50" t="s">
        <v>20</v>
      </c>
      <c r="E13" s="62" t="s">
        <v>316</v>
      </c>
      <c r="F13" s="49" t="s">
        <v>13</v>
      </c>
      <c r="G13" s="51" t="s">
        <v>172</v>
      </c>
      <c r="H13" s="49" t="s">
        <v>192</v>
      </c>
    </row>
    <row r="14" spans="2:8" s="48" customFormat="1" ht="26.25" x14ac:dyDescent="0.3">
      <c r="B14" s="49">
        <v>10</v>
      </c>
      <c r="C14" s="49" t="s">
        <v>80</v>
      </c>
      <c r="D14" s="50" t="s">
        <v>14</v>
      </c>
      <c r="E14" s="62" t="s">
        <v>319</v>
      </c>
      <c r="F14" s="49" t="s">
        <v>13</v>
      </c>
      <c r="G14" s="49" t="s">
        <v>172</v>
      </c>
      <c r="H14" s="49" t="s">
        <v>303</v>
      </c>
    </row>
    <row r="15" spans="2:8" s="48" customFormat="1" ht="26.25" x14ac:dyDescent="0.3">
      <c r="B15" s="49">
        <v>11</v>
      </c>
      <c r="C15" s="49" t="s">
        <v>69</v>
      </c>
      <c r="D15" s="50" t="s">
        <v>20</v>
      </c>
      <c r="E15" s="62" t="s">
        <v>320</v>
      </c>
      <c r="F15" s="49" t="s">
        <v>13</v>
      </c>
      <c r="G15" s="51" t="s">
        <v>172</v>
      </c>
      <c r="H15" s="49" t="s">
        <v>303</v>
      </c>
    </row>
    <row r="16" spans="2:8" s="48" customFormat="1" ht="26.25" x14ac:dyDescent="0.3">
      <c r="B16" s="49">
        <v>12</v>
      </c>
      <c r="C16" s="49" t="s">
        <v>8</v>
      </c>
      <c r="D16" s="50" t="s">
        <v>14</v>
      </c>
      <c r="E16" s="62" t="s">
        <v>321</v>
      </c>
      <c r="F16" s="49" t="s">
        <v>13</v>
      </c>
      <c r="G16" s="51" t="s">
        <v>173</v>
      </c>
      <c r="H16" s="49" t="s">
        <v>192</v>
      </c>
    </row>
    <row r="17" spans="2:8" s="48" customFormat="1" ht="26.25" x14ac:dyDescent="0.3">
      <c r="B17" s="49">
        <v>13</v>
      </c>
      <c r="C17" s="49" t="s">
        <v>8</v>
      </c>
      <c r="D17" s="50" t="s">
        <v>20</v>
      </c>
      <c r="E17" s="62" t="s">
        <v>322</v>
      </c>
      <c r="F17" s="49" t="s">
        <v>13</v>
      </c>
      <c r="G17" s="51" t="s">
        <v>173</v>
      </c>
      <c r="H17" s="49" t="s">
        <v>192</v>
      </c>
    </row>
    <row r="18" spans="2:8" s="48" customFormat="1" ht="26.25" x14ac:dyDescent="0.3">
      <c r="B18" s="49">
        <v>14</v>
      </c>
      <c r="C18" s="49" t="s">
        <v>8</v>
      </c>
      <c r="D18" s="50" t="s">
        <v>20</v>
      </c>
      <c r="E18" s="62" t="s">
        <v>323</v>
      </c>
      <c r="F18" s="49" t="s">
        <v>13</v>
      </c>
      <c r="G18" s="51" t="s">
        <v>173</v>
      </c>
      <c r="H18" s="49" t="s">
        <v>192</v>
      </c>
    </row>
    <row r="19" spans="2:8" s="48" customFormat="1" ht="26.25" x14ac:dyDescent="0.3">
      <c r="B19" s="49">
        <v>15</v>
      </c>
      <c r="C19" s="49" t="s">
        <v>8</v>
      </c>
      <c r="D19" s="50" t="s">
        <v>9</v>
      </c>
      <c r="E19" s="62" t="s">
        <v>324</v>
      </c>
      <c r="F19" s="49" t="s">
        <v>13</v>
      </c>
      <c r="G19" s="49" t="s">
        <v>173</v>
      </c>
      <c r="H19" s="49" t="s">
        <v>303</v>
      </c>
    </row>
    <row r="20" spans="2:8" s="48" customFormat="1" ht="26.25" x14ac:dyDescent="0.3">
      <c r="B20" s="49">
        <v>16</v>
      </c>
      <c r="C20" s="49" t="s">
        <v>27</v>
      </c>
      <c r="D20" s="50" t="s">
        <v>9</v>
      </c>
      <c r="E20" s="62" t="s">
        <v>325</v>
      </c>
      <c r="F20" s="49" t="s">
        <v>13</v>
      </c>
      <c r="G20" s="49" t="s">
        <v>173</v>
      </c>
      <c r="H20" s="49" t="s">
        <v>192</v>
      </c>
    </row>
    <row r="21" spans="2:8" s="48" customFormat="1" ht="26.25" x14ac:dyDescent="0.3">
      <c r="B21" s="49">
        <v>17</v>
      </c>
      <c r="C21" s="49" t="s">
        <v>312</v>
      </c>
      <c r="D21" s="50" t="s">
        <v>28</v>
      </c>
      <c r="E21" s="62" t="s">
        <v>326</v>
      </c>
      <c r="F21" s="49" t="s">
        <v>13</v>
      </c>
      <c r="G21" s="51" t="s">
        <v>174</v>
      </c>
      <c r="H21" s="49" t="s">
        <v>192</v>
      </c>
    </row>
    <row r="22" spans="2:8" s="48" customFormat="1" ht="26.25" x14ac:dyDescent="0.3">
      <c r="B22" s="49">
        <v>18</v>
      </c>
      <c r="C22" s="49" t="s">
        <v>312</v>
      </c>
      <c r="D22" s="50" t="s">
        <v>28</v>
      </c>
      <c r="E22" s="62" t="s">
        <v>327</v>
      </c>
      <c r="F22" s="49" t="s">
        <v>13</v>
      </c>
      <c r="G22" s="51" t="s">
        <v>174</v>
      </c>
      <c r="H22" s="49" t="s">
        <v>192</v>
      </c>
    </row>
    <row r="23" spans="2:8" s="48" customFormat="1" ht="26.25" x14ac:dyDescent="0.3">
      <c r="B23" s="49">
        <v>19</v>
      </c>
      <c r="C23" s="49" t="s">
        <v>312</v>
      </c>
      <c r="D23" s="50" t="s">
        <v>28</v>
      </c>
      <c r="E23" s="62" t="s">
        <v>328</v>
      </c>
      <c r="F23" s="49" t="s">
        <v>13</v>
      </c>
      <c r="G23" s="51" t="s">
        <v>174</v>
      </c>
      <c r="H23" s="49" t="s">
        <v>192</v>
      </c>
    </row>
    <row r="24" spans="2:8" s="48" customFormat="1" ht="26.25" x14ac:dyDescent="0.3">
      <c r="B24" s="49">
        <v>20</v>
      </c>
      <c r="C24" s="49" t="s">
        <v>312</v>
      </c>
      <c r="D24" s="50" t="s">
        <v>28</v>
      </c>
      <c r="E24" s="62" t="s">
        <v>329</v>
      </c>
      <c r="F24" s="49" t="s">
        <v>13</v>
      </c>
      <c r="G24" s="51" t="s">
        <v>174</v>
      </c>
      <c r="H24" s="49" t="s">
        <v>192</v>
      </c>
    </row>
    <row r="25" spans="2:8" s="48" customFormat="1" ht="26.25" x14ac:dyDescent="0.3">
      <c r="B25" s="49">
        <v>21</v>
      </c>
      <c r="C25" s="49" t="s">
        <v>312</v>
      </c>
      <c r="D25" s="50" t="s">
        <v>28</v>
      </c>
      <c r="E25" s="62" t="s">
        <v>330</v>
      </c>
      <c r="F25" s="49" t="s">
        <v>13</v>
      </c>
      <c r="G25" s="51" t="s">
        <v>174</v>
      </c>
      <c r="H25" s="49" t="s">
        <v>192</v>
      </c>
    </row>
    <row r="26" spans="2:8" s="48" customFormat="1" ht="26.25" x14ac:dyDescent="0.3">
      <c r="B26" s="49">
        <v>22</v>
      </c>
      <c r="C26" s="49" t="s">
        <v>312</v>
      </c>
      <c r="D26" s="50" t="s">
        <v>28</v>
      </c>
      <c r="E26" s="62" t="s">
        <v>331</v>
      </c>
      <c r="F26" s="49" t="s">
        <v>13</v>
      </c>
      <c r="G26" s="51" t="s">
        <v>174</v>
      </c>
      <c r="H26" s="49" t="s">
        <v>192</v>
      </c>
    </row>
    <row r="27" spans="2:8" s="48" customFormat="1" ht="26.25" x14ac:dyDescent="0.3">
      <c r="B27" s="49">
        <v>23</v>
      </c>
      <c r="C27" s="49" t="s">
        <v>312</v>
      </c>
      <c r="D27" s="50" t="s">
        <v>28</v>
      </c>
      <c r="E27" s="62" t="s">
        <v>332</v>
      </c>
      <c r="F27" s="49" t="s">
        <v>13</v>
      </c>
      <c r="G27" s="51" t="s">
        <v>174</v>
      </c>
      <c r="H27" s="49" t="s">
        <v>192</v>
      </c>
    </row>
    <row r="28" spans="2:8" s="48" customFormat="1" ht="26.25" x14ac:dyDescent="0.3">
      <c r="B28" s="49">
        <v>24</v>
      </c>
      <c r="C28" s="49" t="s">
        <v>312</v>
      </c>
      <c r="D28" s="50" t="s">
        <v>28</v>
      </c>
      <c r="E28" s="62" t="s">
        <v>332</v>
      </c>
      <c r="F28" s="49" t="s">
        <v>13</v>
      </c>
      <c r="G28" s="49" t="s">
        <v>174</v>
      </c>
      <c r="H28" s="49" t="s">
        <v>192</v>
      </c>
    </row>
    <row r="29" spans="2:8" s="48" customFormat="1" ht="26.25" x14ac:dyDescent="0.3">
      <c r="B29" s="49">
        <v>25</v>
      </c>
      <c r="C29" s="49" t="s">
        <v>312</v>
      </c>
      <c r="D29" s="50" t="s">
        <v>28</v>
      </c>
      <c r="E29" s="62" t="s">
        <v>333</v>
      </c>
      <c r="F29" s="49" t="s">
        <v>13</v>
      </c>
      <c r="G29" s="49" t="s">
        <v>174</v>
      </c>
      <c r="H29" s="49" t="s">
        <v>192</v>
      </c>
    </row>
    <row r="30" spans="2:8" s="48" customFormat="1" ht="26.25" x14ac:dyDescent="0.3">
      <c r="B30" s="49">
        <v>26</v>
      </c>
      <c r="C30" s="49" t="s">
        <v>27</v>
      </c>
      <c r="D30" s="50" t="s">
        <v>9</v>
      </c>
      <c r="E30" s="62" t="s">
        <v>334</v>
      </c>
      <c r="F30" s="49" t="s">
        <v>13</v>
      </c>
      <c r="G30" s="49" t="s">
        <v>174</v>
      </c>
      <c r="H30" s="49" t="s">
        <v>192</v>
      </c>
    </row>
    <row r="31" spans="2:8" s="48" customFormat="1" ht="26.25" x14ac:dyDescent="0.3">
      <c r="B31" s="49">
        <v>27</v>
      </c>
      <c r="C31" s="49" t="s">
        <v>206</v>
      </c>
      <c r="D31" s="50" t="s">
        <v>28</v>
      </c>
      <c r="E31" s="62" t="s">
        <v>335</v>
      </c>
      <c r="F31" s="49" t="s">
        <v>13</v>
      </c>
      <c r="G31" s="51" t="s">
        <v>205</v>
      </c>
      <c r="H31" s="49" t="s">
        <v>192</v>
      </c>
    </row>
    <row r="32" spans="2:8" s="48" customFormat="1" ht="26.25" x14ac:dyDescent="0.3">
      <c r="B32" s="49">
        <v>28</v>
      </c>
      <c r="C32" s="49" t="s">
        <v>206</v>
      </c>
      <c r="D32" s="50" t="s">
        <v>28</v>
      </c>
      <c r="E32" s="62" t="s">
        <v>336</v>
      </c>
      <c r="F32" s="49" t="s">
        <v>13</v>
      </c>
      <c r="G32" s="51" t="s">
        <v>205</v>
      </c>
      <c r="H32" s="49" t="s">
        <v>192</v>
      </c>
    </row>
    <row r="33" spans="2:8" s="48" customFormat="1" ht="26.25" x14ac:dyDescent="0.3">
      <c r="B33" s="49">
        <v>29</v>
      </c>
      <c r="C33" s="49" t="s">
        <v>206</v>
      </c>
      <c r="D33" s="50" t="s">
        <v>28</v>
      </c>
      <c r="E33" s="62" t="s">
        <v>337</v>
      </c>
      <c r="F33" s="49" t="s">
        <v>13</v>
      </c>
      <c r="G33" s="51" t="s">
        <v>205</v>
      </c>
      <c r="H33" s="49" t="s">
        <v>192</v>
      </c>
    </row>
    <row r="34" spans="2:8" s="48" customFormat="1" ht="26.25" x14ac:dyDescent="0.3">
      <c r="B34" s="49">
        <v>30</v>
      </c>
      <c r="C34" s="49" t="s">
        <v>206</v>
      </c>
      <c r="D34" s="50" t="s">
        <v>28</v>
      </c>
      <c r="E34" s="62" t="s">
        <v>338</v>
      </c>
      <c r="F34" s="49" t="s">
        <v>13</v>
      </c>
      <c r="G34" s="51" t="s">
        <v>205</v>
      </c>
      <c r="H34" s="49" t="s">
        <v>192</v>
      </c>
    </row>
    <row r="35" spans="2:8" s="48" customFormat="1" ht="26.25" x14ac:dyDescent="0.3">
      <c r="B35" s="49">
        <v>31</v>
      </c>
      <c r="C35" s="49" t="s">
        <v>206</v>
      </c>
      <c r="D35" s="50" t="s">
        <v>28</v>
      </c>
      <c r="E35" s="62" t="s">
        <v>339</v>
      </c>
      <c r="F35" s="49" t="s">
        <v>13</v>
      </c>
      <c r="G35" s="51" t="s">
        <v>205</v>
      </c>
      <c r="H35" s="49" t="s">
        <v>192</v>
      </c>
    </row>
    <row r="36" spans="2:8" s="48" customFormat="1" ht="26.25" x14ac:dyDescent="0.3">
      <c r="B36" s="49">
        <v>32</v>
      </c>
      <c r="C36" s="49" t="s">
        <v>206</v>
      </c>
      <c r="D36" s="50" t="s">
        <v>28</v>
      </c>
      <c r="E36" s="62" t="s">
        <v>340</v>
      </c>
      <c r="F36" s="49" t="s">
        <v>13</v>
      </c>
      <c r="G36" s="51" t="s">
        <v>205</v>
      </c>
      <c r="H36" s="49" t="s">
        <v>192</v>
      </c>
    </row>
    <row r="37" spans="2:8" s="48" customFormat="1" ht="26.25" x14ac:dyDescent="0.3">
      <c r="B37" s="49">
        <v>33</v>
      </c>
      <c r="C37" s="49" t="s">
        <v>206</v>
      </c>
      <c r="D37" s="50" t="s">
        <v>28</v>
      </c>
      <c r="E37" s="62" t="s">
        <v>341</v>
      </c>
      <c r="F37" s="49" t="s">
        <v>13</v>
      </c>
      <c r="G37" s="51" t="s">
        <v>205</v>
      </c>
      <c r="H37" s="49" t="s">
        <v>192</v>
      </c>
    </row>
    <row r="38" spans="2:8" s="48" customFormat="1" ht="26.25" x14ac:dyDescent="0.3">
      <c r="B38" s="49">
        <v>34</v>
      </c>
      <c r="C38" s="49" t="s">
        <v>206</v>
      </c>
      <c r="D38" s="50" t="s">
        <v>28</v>
      </c>
      <c r="E38" s="62" t="s">
        <v>342</v>
      </c>
      <c r="F38" s="49" t="s">
        <v>13</v>
      </c>
      <c r="G38" s="51" t="s">
        <v>205</v>
      </c>
      <c r="H38" s="49" t="s">
        <v>192</v>
      </c>
    </row>
    <row r="39" spans="2:8" s="48" customFormat="1" ht="26.25" x14ac:dyDescent="0.3">
      <c r="B39" s="49">
        <v>35</v>
      </c>
      <c r="C39" s="49" t="s">
        <v>206</v>
      </c>
      <c r="D39" s="50" t="s">
        <v>28</v>
      </c>
      <c r="E39" s="62" t="s">
        <v>343</v>
      </c>
      <c r="F39" s="49" t="s">
        <v>13</v>
      </c>
      <c r="G39" s="51" t="s">
        <v>205</v>
      </c>
      <c r="H39" s="49" t="s">
        <v>192</v>
      </c>
    </row>
    <row r="40" spans="2:8" s="48" customFormat="1" ht="26.25" x14ac:dyDescent="0.3">
      <c r="B40" s="49">
        <v>36</v>
      </c>
      <c r="C40" s="49" t="s">
        <v>206</v>
      </c>
      <c r="D40" s="50" t="s">
        <v>28</v>
      </c>
      <c r="E40" s="62" t="s">
        <v>344</v>
      </c>
      <c r="F40" s="49" t="s">
        <v>13</v>
      </c>
      <c r="G40" s="51" t="s">
        <v>205</v>
      </c>
      <c r="H40" s="49" t="s">
        <v>192</v>
      </c>
    </row>
    <row r="41" spans="2:8" s="48" customFormat="1" ht="26.25" x14ac:dyDescent="0.3">
      <c r="B41" s="49">
        <v>37</v>
      </c>
      <c r="C41" s="49" t="s">
        <v>206</v>
      </c>
      <c r="D41" s="50" t="s">
        <v>28</v>
      </c>
      <c r="E41" s="62" t="s">
        <v>335</v>
      </c>
      <c r="F41" s="49" t="s">
        <v>13</v>
      </c>
      <c r="G41" s="51" t="s">
        <v>205</v>
      </c>
      <c r="H41" s="49" t="s">
        <v>192</v>
      </c>
    </row>
    <row r="42" spans="2:8" s="48" customFormat="1" ht="26.25" x14ac:dyDescent="0.3">
      <c r="B42" s="49">
        <v>38</v>
      </c>
      <c r="C42" s="49" t="s">
        <v>206</v>
      </c>
      <c r="D42" s="50" t="s">
        <v>28</v>
      </c>
      <c r="E42" s="62" t="s">
        <v>336</v>
      </c>
      <c r="F42" s="49" t="s">
        <v>13</v>
      </c>
      <c r="G42" s="51" t="s">
        <v>121</v>
      </c>
      <c r="H42" s="49" t="s">
        <v>192</v>
      </c>
    </row>
    <row r="43" spans="2:8" s="48" customFormat="1" ht="26.25" x14ac:dyDescent="0.3">
      <c r="B43" s="49">
        <v>39</v>
      </c>
      <c r="C43" s="49" t="s">
        <v>206</v>
      </c>
      <c r="D43" s="50" t="s">
        <v>28</v>
      </c>
      <c r="E43" s="62" t="s">
        <v>337</v>
      </c>
      <c r="F43" s="49" t="s">
        <v>13</v>
      </c>
      <c r="G43" s="51" t="s">
        <v>121</v>
      </c>
      <c r="H43" s="49" t="s">
        <v>192</v>
      </c>
    </row>
    <row r="44" spans="2:8" s="48" customFormat="1" ht="26.25" x14ac:dyDescent="0.3">
      <c r="B44" s="49">
        <v>40</v>
      </c>
      <c r="C44" s="49" t="s">
        <v>206</v>
      </c>
      <c r="D44" s="50" t="s">
        <v>28</v>
      </c>
      <c r="E44" s="62" t="s">
        <v>338</v>
      </c>
      <c r="F44" s="49" t="s">
        <v>13</v>
      </c>
      <c r="G44" s="51" t="s">
        <v>121</v>
      </c>
      <c r="H44" s="49" t="s">
        <v>192</v>
      </c>
    </row>
    <row r="45" spans="2:8" s="48" customFormat="1" ht="26.25" x14ac:dyDescent="0.3">
      <c r="B45" s="49">
        <v>41</v>
      </c>
      <c r="C45" s="49" t="s">
        <v>206</v>
      </c>
      <c r="D45" s="50" t="s">
        <v>28</v>
      </c>
      <c r="E45" s="62" t="s">
        <v>339</v>
      </c>
      <c r="F45" s="49" t="s">
        <v>13</v>
      </c>
      <c r="G45" s="51" t="s">
        <v>121</v>
      </c>
      <c r="H45" s="49" t="s">
        <v>192</v>
      </c>
    </row>
    <row r="46" spans="2:8" s="48" customFormat="1" ht="26.25" x14ac:dyDescent="0.3">
      <c r="B46" s="49">
        <v>42</v>
      </c>
      <c r="C46" s="49" t="s">
        <v>104</v>
      </c>
      <c r="D46" s="50" t="s">
        <v>20</v>
      </c>
      <c r="E46" s="62" t="s">
        <v>345</v>
      </c>
      <c r="F46" s="49" t="s">
        <v>13</v>
      </c>
      <c r="G46" s="51" t="s">
        <v>121</v>
      </c>
      <c r="H46" s="49" t="s">
        <v>192</v>
      </c>
    </row>
    <row r="47" spans="2:8" s="48" customFormat="1" ht="26.25" x14ac:dyDescent="0.3">
      <c r="B47" s="49">
        <v>43</v>
      </c>
      <c r="C47" s="49" t="s">
        <v>104</v>
      </c>
      <c r="D47" s="50" t="s">
        <v>20</v>
      </c>
      <c r="E47" s="62" t="s">
        <v>346</v>
      </c>
      <c r="F47" s="49" t="s">
        <v>13</v>
      </c>
      <c r="G47" s="51" t="s">
        <v>121</v>
      </c>
      <c r="H47" s="49" t="s">
        <v>192</v>
      </c>
    </row>
    <row r="48" spans="2:8" s="48" customFormat="1" ht="26.25" x14ac:dyDescent="0.3">
      <c r="B48" s="49">
        <v>44</v>
      </c>
      <c r="C48" s="49" t="s">
        <v>312</v>
      </c>
      <c r="D48" s="50" t="s">
        <v>28</v>
      </c>
      <c r="E48" s="62" t="s">
        <v>329</v>
      </c>
      <c r="F48" s="49" t="s">
        <v>13</v>
      </c>
      <c r="G48" s="51" t="s">
        <v>171</v>
      </c>
      <c r="H48" s="49" t="s">
        <v>192</v>
      </c>
    </row>
    <row r="49" spans="2:8" s="48" customFormat="1" ht="26.25" x14ac:dyDescent="0.3">
      <c r="B49" s="49">
        <v>45</v>
      </c>
      <c r="C49" s="49" t="s">
        <v>312</v>
      </c>
      <c r="D49" s="50" t="s">
        <v>28</v>
      </c>
      <c r="E49" s="62" t="s">
        <v>330</v>
      </c>
      <c r="F49" s="49" t="s">
        <v>13</v>
      </c>
      <c r="G49" s="51" t="s">
        <v>171</v>
      </c>
      <c r="H49" s="49" t="s">
        <v>192</v>
      </c>
    </row>
    <row r="50" spans="2:8" s="48" customFormat="1" ht="26.25" x14ac:dyDescent="0.3">
      <c r="B50" s="49">
        <v>46</v>
      </c>
      <c r="C50" s="49" t="s">
        <v>312</v>
      </c>
      <c r="D50" s="50" t="s">
        <v>28</v>
      </c>
      <c r="E50" s="62" t="s">
        <v>331</v>
      </c>
      <c r="F50" s="49" t="s">
        <v>13</v>
      </c>
      <c r="G50" s="51" t="s">
        <v>171</v>
      </c>
      <c r="H50" s="49" t="s">
        <v>192</v>
      </c>
    </row>
    <row r="51" spans="2:8" s="48" customFormat="1" ht="26.25" x14ac:dyDescent="0.3">
      <c r="B51" s="49">
        <v>47</v>
      </c>
      <c r="C51" s="49" t="s">
        <v>312</v>
      </c>
      <c r="D51" s="50" t="s">
        <v>28</v>
      </c>
      <c r="E51" s="62" t="s">
        <v>332</v>
      </c>
      <c r="F51" s="49" t="s">
        <v>13</v>
      </c>
      <c r="G51" s="51" t="s">
        <v>171</v>
      </c>
      <c r="H51" s="49" t="s">
        <v>192</v>
      </c>
    </row>
    <row r="52" spans="2:8" s="48" customFormat="1" ht="26.25" x14ac:dyDescent="0.3">
      <c r="B52" s="49">
        <v>48</v>
      </c>
      <c r="C52" s="49" t="s">
        <v>312</v>
      </c>
      <c r="D52" s="50" t="s">
        <v>28</v>
      </c>
      <c r="E52" s="62" t="s">
        <v>333</v>
      </c>
      <c r="F52" s="49" t="s">
        <v>13</v>
      </c>
      <c r="G52" s="51" t="s">
        <v>171</v>
      </c>
      <c r="H52" s="49" t="s">
        <v>192</v>
      </c>
    </row>
    <row r="53" spans="2:8" s="48" customFormat="1" ht="26.25" x14ac:dyDescent="0.3">
      <c r="B53" s="49">
        <v>49</v>
      </c>
      <c r="C53" s="49" t="s">
        <v>312</v>
      </c>
      <c r="D53" s="50" t="s">
        <v>28</v>
      </c>
      <c r="E53" s="62" t="s">
        <v>347</v>
      </c>
      <c r="F53" s="49" t="s">
        <v>13</v>
      </c>
      <c r="G53" s="51" t="s">
        <v>171</v>
      </c>
      <c r="H53" s="49" t="s">
        <v>192</v>
      </c>
    </row>
    <row r="54" spans="2:8" s="48" customFormat="1" ht="26.25" x14ac:dyDescent="0.3">
      <c r="B54" s="49">
        <v>50</v>
      </c>
      <c r="C54" s="49" t="s">
        <v>312</v>
      </c>
      <c r="D54" s="50" t="s">
        <v>28</v>
      </c>
      <c r="E54" s="62" t="s">
        <v>348</v>
      </c>
      <c r="F54" s="49" t="s">
        <v>13</v>
      </c>
      <c r="G54" s="51" t="s">
        <v>171</v>
      </c>
      <c r="H54" s="49" t="s">
        <v>192</v>
      </c>
    </row>
    <row r="55" spans="2:8" s="48" customFormat="1" ht="26.25" x14ac:dyDescent="0.3">
      <c r="B55" s="49">
        <v>51</v>
      </c>
      <c r="C55" s="49" t="s">
        <v>27</v>
      </c>
      <c r="D55" s="50" t="s">
        <v>14</v>
      </c>
      <c r="E55" s="62" t="s">
        <v>349</v>
      </c>
      <c r="F55" s="49" t="s">
        <v>13</v>
      </c>
      <c r="G55" s="49" t="s">
        <v>171</v>
      </c>
      <c r="H55" s="49" t="s">
        <v>192</v>
      </c>
    </row>
    <row r="56" spans="2:8" s="48" customFormat="1" ht="26.25" x14ac:dyDescent="0.3">
      <c r="B56" s="49">
        <v>52</v>
      </c>
      <c r="C56" s="49" t="s">
        <v>27</v>
      </c>
      <c r="D56" s="50" t="s">
        <v>14</v>
      </c>
      <c r="E56" s="62" t="s">
        <v>349</v>
      </c>
      <c r="F56" s="49" t="s">
        <v>13</v>
      </c>
      <c r="G56" s="49" t="s">
        <v>171</v>
      </c>
      <c r="H56" s="49" t="s">
        <v>192</v>
      </c>
    </row>
    <row r="57" spans="2:8" s="48" customFormat="1" ht="26.25" x14ac:dyDescent="0.3">
      <c r="B57" s="49">
        <v>53</v>
      </c>
      <c r="C57" s="49" t="s">
        <v>27</v>
      </c>
      <c r="D57" s="50" t="s">
        <v>14</v>
      </c>
      <c r="E57" s="62" t="s">
        <v>350</v>
      </c>
      <c r="F57" s="49" t="s">
        <v>13</v>
      </c>
      <c r="G57" s="49" t="s">
        <v>171</v>
      </c>
      <c r="H57" s="49" t="s">
        <v>192</v>
      </c>
    </row>
    <row r="58" spans="2:8" s="48" customFormat="1" ht="26.25" x14ac:dyDescent="0.3">
      <c r="B58" s="49">
        <v>54</v>
      </c>
      <c r="C58" s="49" t="s">
        <v>312</v>
      </c>
      <c r="D58" s="50" t="s">
        <v>14</v>
      </c>
      <c r="E58" s="62" t="s">
        <v>351</v>
      </c>
      <c r="F58" s="49" t="s">
        <v>13</v>
      </c>
      <c r="G58" s="49" t="s">
        <v>171</v>
      </c>
      <c r="H58" s="49" t="s">
        <v>192</v>
      </c>
    </row>
    <row r="59" spans="2:8" s="48" customFormat="1" ht="26.25" x14ac:dyDescent="0.3">
      <c r="B59" s="49">
        <v>55</v>
      </c>
      <c r="C59" s="49" t="s">
        <v>312</v>
      </c>
      <c r="D59" s="50" t="s">
        <v>14</v>
      </c>
      <c r="E59" s="62" t="s">
        <v>352</v>
      </c>
      <c r="F59" s="49" t="s">
        <v>13</v>
      </c>
      <c r="G59" s="49" t="s">
        <v>171</v>
      </c>
      <c r="H59" s="49" t="s">
        <v>192</v>
      </c>
    </row>
    <row r="60" spans="2:8" s="48" customFormat="1" ht="26.25" x14ac:dyDescent="0.3">
      <c r="B60" s="49">
        <v>56</v>
      </c>
      <c r="C60" s="49" t="s">
        <v>312</v>
      </c>
      <c r="D60" s="50" t="s">
        <v>14</v>
      </c>
      <c r="E60" s="62" t="s">
        <v>353</v>
      </c>
      <c r="F60" s="49" t="s">
        <v>13</v>
      </c>
      <c r="G60" s="49" t="s">
        <v>171</v>
      </c>
      <c r="H60" s="49" t="s">
        <v>192</v>
      </c>
    </row>
    <row r="61" spans="2:8" s="48" customFormat="1" ht="26.25" x14ac:dyDescent="0.3">
      <c r="B61" s="49">
        <v>57</v>
      </c>
      <c r="C61" s="49" t="s">
        <v>27</v>
      </c>
      <c r="D61" s="50" t="s">
        <v>20</v>
      </c>
      <c r="E61" s="62" t="s">
        <v>354</v>
      </c>
      <c r="F61" s="49" t="s">
        <v>13</v>
      </c>
      <c r="G61" s="49" t="s">
        <v>171</v>
      </c>
      <c r="H61" s="49" t="s">
        <v>192</v>
      </c>
    </row>
    <row r="62" spans="2:8" s="48" customFormat="1" ht="26.25" x14ac:dyDescent="0.3">
      <c r="B62" s="49">
        <v>58</v>
      </c>
      <c r="C62" s="49" t="s">
        <v>27</v>
      </c>
      <c r="D62" s="50" t="s">
        <v>20</v>
      </c>
      <c r="E62" s="62" t="s">
        <v>355</v>
      </c>
      <c r="F62" s="49" t="s">
        <v>13</v>
      </c>
      <c r="G62" s="49" t="s">
        <v>171</v>
      </c>
      <c r="H62" s="49" t="s">
        <v>192</v>
      </c>
    </row>
    <row r="63" spans="2:8" s="48" customFormat="1" ht="26.25" x14ac:dyDescent="0.3">
      <c r="B63" s="49">
        <v>59</v>
      </c>
      <c r="C63" s="49" t="s">
        <v>312</v>
      </c>
      <c r="D63" s="50" t="s">
        <v>28</v>
      </c>
      <c r="E63" s="62" t="s">
        <v>333</v>
      </c>
      <c r="F63" s="49" t="s">
        <v>13</v>
      </c>
      <c r="G63" s="51" t="s">
        <v>175</v>
      </c>
      <c r="H63" s="49" t="s">
        <v>192</v>
      </c>
    </row>
    <row r="64" spans="2:8" s="48" customFormat="1" ht="26.25" x14ac:dyDescent="0.3">
      <c r="B64" s="49">
        <v>60</v>
      </c>
      <c r="C64" s="49" t="s">
        <v>312</v>
      </c>
      <c r="D64" s="50" t="s">
        <v>28</v>
      </c>
      <c r="E64" s="62" t="s">
        <v>347</v>
      </c>
      <c r="F64" s="49" t="s">
        <v>13</v>
      </c>
      <c r="G64" s="51" t="s">
        <v>175</v>
      </c>
      <c r="H64" s="49" t="s">
        <v>192</v>
      </c>
    </row>
    <row r="65" spans="2:8" s="48" customFormat="1" ht="26.25" x14ac:dyDescent="0.3">
      <c r="B65" s="49">
        <v>61</v>
      </c>
      <c r="C65" s="49" t="s">
        <v>312</v>
      </c>
      <c r="D65" s="50" t="s">
        <v>28</v>
      </c>
      <c r="E65" s="62" t="s">
        <v>348</v>
      </c>
      <c r="F65" s="49" t="s">
        <v>13</v>
      </c>
      <c r="G65" s="51" t="s">
        <v>175</v>
      </c>
      <c r="H65" s="49" t="s">
        <v>192</v>
      </c>
    </row>
    <row r="66" spans="2:8" s="48" customFormat="1" ht="26.25" x14ac:dyDescent="0.3">
      <c r="B66" s="49">
        <v>62</v>
      </c>
      <c r="C66" s="49" t="s">
        <v>312</v>
      </c>
      <c r="D66" s="50" t="s">
        <v>28</v>
      </c>
      <c r="E66" s="62" t="s">
        <v>326</v>
      </c>
      <c r="F66" s="49" t="s">
        <v>13</v>
      </c>
      <c r="G66" s="51" t="s">
        <v>175</v>
      </c>
      <c r="H66" s="49" t="s">
        <v>192</v>
      </c>
    </row>
    <row r="67" spans="2:8" s="48" customFormat="1" ht="26.25" x14ac:dyDescent="0.3">
      <c r="B67" s="49">
        <v>63</v>
      </c>
      <c r="C67" s="49" t="s">
        <v>312</v>
      </c>
      <c r="D67" s="50" t="s">
        <v>28</v>
      </c>
      <c r="E67" s="62" t="s">
        <v>327</v>
      </c>
      <c r="F67" s="49" t="s">
        <v>13</v>
      </c>
      <c r="G67" s="51" t="s">
        <v>175</v>
      </c>
      <c r="H67" s="49" t="s">
        <v>192</v>
      </c>
    </row>
    <row r="68" spans="2:8" s="48" customFormat="1" ht="26.25" x14ac:dyDescent="0.3">
      <c r="B68" s="49">
        <v>64</v>
      </c>
      <c r="C68" s="49" t="s">
        <v>312</v>
      </c>
      <c r="D68" s="50" t="s">
        <v>28</v>
      </c>
      <c r="E68" s="62" t="s">
        <v>328</v>
      </c>
      <c r="F68" s="49" t="s">
        <v>13</v>
      </c>
      <c r="G68" s="51" t="s">
        <v>175</v>
      </c>
      <c r="H68" s="49" t="s">
        <v>192</v>
      </c>
    </row>
    <row r="69" spans="2:8" s="48" customFormat="1" ht="26.25" x14ac:dyDescent="0.3">
      <c r="B69" s="49">
        <v>65</v>
      </c>
      <c r="C69" s="49" t="s">
        <v>312</v>
      </c>
      <c r="D69" s="50" t="s">
        <v>28</v>
      </c>
      <c r="E69" s="62" t="s">
        <v>329</v>
      </c>
      <c r="F69" s="49" t="s">
        <v>13</v>
      </c>
      <c r="G69" s="51" t="s">
        <v>175</v>
      </c>
      <c r="H69" s="49" t="s">
        <v>192</v>
      </c>
    </row>
    <row r="70" spans="2:8" s="48" customFormat="1" ht="26.25" x14ac:dyDescent="0.3">
      <c r="B70" s="49">
        <v>66</v>
      </c>
      <c r="C70" s="49" t="s">
        <v>312</v>
      </c>
      <c r="D70" s="50" t="s">
        <v>28</v>
      </c>
      <c r="E70" s="62" t="s">
        <v>330</v>
      </c>
      <c r="F70" s="49" t="s">
        <v>13</v>
      </c>
      <c r="G70" s="51" t="s">
        <v>175</v>
      </c>
      <c r="H70" s="49" t="s">
        <v>192</v>
      </c>
    </row>
    <row r="71" spans="2:8" s="48" customFormat="1" ht="26.25" x14ac:dyDescent="0.3">
      <c r="B71" s="49">
        <v>67</v>
      </c>
      <c r="C71" s="49" t="s">
        <v>312</v>
      </c>
      <c r="D71" s="50" t="s">
        <v>28</v>
      </c>
      <c r="E71" s="62" t="s">
        <v>331</v>
      </c>
      <c r="F71" s="49" t="s">
        <v>13</v>
      </c>
      <c r="G71" s="51" t="s">
        <v>175</v>
      </c>
      <c r="H71" s="49" t="s">
        <v>192</v>
      </c>
    </row>
    <row r="72" spans="2:8" s="48" customFormat="1" ht="26.25" x14ac:dyDescent="0.3">
      <c r="B72" s="49">
        <v>68</v>
      </c>
      <c r="C72" s="49" t="s">
        <v>27</v>
      </c>
      <c r="D72" s="50" t="s">
        <v>9</v>
      </c>
      <c r="E72" s="62" t="s">
        <v>356</v>
      </c>
      <c r="F72" s="49" t="s">
        <v>13</v>
      </c>
      <c r="G72" s="49" t="s">
        <v>175</v>
      </c>
      <c r="H72" s="49" t="s">
        <v>192</v>
      </c>
    </row>
    <row r="73" spans="2:8" s="48" customFormat="1" ht="26.25" x14ac:dyDescent="0.3">
      <c r="B73" s="49">
        <v>69</v>
      </c>
      <c r="C73" s="49" t="s">
        <v>27</v>
      </c>
      <c r="D73" s="50" t="s">
        <v>14</v>
      </c>
      <c r="E73" s="62" t="s">
        <v>350</v>
      </c>
      <c r="F73" s="49" t="s">
        <v>13</v>
      </c>
      <c r="G73" s="49" t="s">
        <v>175</v>
      </c>
      <c r="H73" s="49" t="s">
        <v>192</v>
      </c>
    </row>
    <row r="74" spans="2:8" s="48" customFormat="1" ht="26.25" x14ac:dyDescent="0.3">
      <c r="B74" s="49">
        <v>70</v>
      </c>
      <c r="C74" s="49" t="s">
        <v>27</v>
      </c>
      <c r="D74" s="50" t="s">
        <v>14</v>
      </c>
      <c r="E74" s="62" t="s">
        <v>351</v>
      </c>
      <c r="F74" s="49" t="s">
        <v>13</v>
      </c>
      <c r="G74" s="49" t="s">
        <v>175</v>
      </c>
      <c r="H74" s="49" t="s">
        <v>192</v>
      </c>
    </row>
    <row r="75" spans="2:8" s="48" customFormat="1" ht="26.25" x14ac:dyDescent="0.3">
      <c r="B75" s="49">
        <v>71</v>
      </c>
      <c r="C75" s="49" t="s">
        <v>27</v>
      </c>
      <c r="D75" s="50" t="s">
        <v>14</v>
      </c>
      <c r="E75" s="62" t="s">
        <v>357</v>
      </c>
      <c r="F75" s="49" t="s">
        <v>13</v>
      </c>
      <c r="G75" s="49" t="s">
        <v>175</v>
      </c>
      <c r="H75" s="49" t="s">
        <v>192</v>
      </c>
    </row>
    <row r="76" spans="2:8" s="48" customFormat="1" ht="26.25" x14ac:dyDescent="0.3">
      <c r="B76" s="49">
        <v>72</v>
      </c>
      <c r="C76" s="49" t="s">
        <v>25</v>
      </c>
      <c r="D76" s="50" t="s">
        <v>14</v>
      </c>
      <c r="E76" s="62" t="s">
        <v>316</v>
      </c>
      <c r="F76" s="49" t="s">
        <v>13</v>
      </c>
      <c r="G76" s="51" t="s">
        <v>311</v>
      </c>
      <c r="H76" s="49" t="s">
        <v>303</v>
      </c>
    </row>
    <row r="77" spans="2:8" s="48" customFormat="1" ht="26.25" x14ac:dyDescent="0.3">
      <c r="B77" s="49">
        <v>73</v>
      </c>
      <c r="C77" s="49" t="s">
        <v>25</v>
      </c>
      <c r="D77" s="50" t="s">
        <v>14</v>
      </c>
      <c r="E77" s="62" t="s">
        <v>358</v>
      </c>
      <c r="F77" s="49" t="s">
        <v>13</v>
      </c>
      <c r="G77" s="51" t="s">
        <v>311</v>
      </c>
      <c r="H77" s="49" t="s">
        <v>303</v>
      </c>
    </row>
    <row r="78" spans="2:8" s="48" customFormat="1" ht="26.25" x14ac:dyDescent="0.3">
      <c r="B78" s="49">
        <v>74</v>
      </c>
      <c r="C78" s="49" t="s">
        <v>25</v>
      </c>
      <c r="D78" s="50" t="s">
        <v>20</v>
      </c>
      <c r="E78" s="62" t="s">
        <v>359</v>
      </c>
      <c r="F78" s="49" t="s">
        <v>13</v>
      </c>
      <c r="G78" s="51" t="s">
        <v>311</v>
      </c>
      <c r="H78" s="49" t="s">
        <v>303</v>
      </c>
    </row>
    <row r="79" spans="2:8" s="48" customFormat="1" ht="26.25" x14ac:dyDescent="0.3">
      <c r="B79" s="49">
        <v>75</v>
      </c>
      <c r="C79" s="49" t="s">
        <v>25</v>
      </c>
      <c r="D79" s="50" t="s">
        <v>20</v>
      </c>
      <c r="E79" s="62" t="s">
        <v>360</v>
      </c>
      <c r="F79" s="49" t="s">
        <v>13</v>
      </c>
      <c r="G79" s="51" t="s">
        <v>311</v>
      </c>
      <c r="H79" s="49" t="s">
        <v>303</v>
      </c>
    </row>
    <row r="80" spans="2:8" s="48" customFormat="1" ht="26.25" x14ac:dyDescent="0.3">
      <c r="B80" s="49">
        <v>76</v>
      </c>
      <c r="C80" s="49" t="s">
        <v>25</v>
      </c>
      <c r="D80" s="50" t="s">
        <v>20</v>
      </c>
      <c r="E80" s="62" t="s">
        <v>361</v>
      </c>
      <c r="F80" s="49" t="s">
        <v>13</v>
      </c>
      <c r="G80" s="51" t="s">
        <v>311</v>
      </c>
      <c r="H80" s="49" t="s">
        <v>303</v>
      </c>
    </row>
  </sheetData>
  <autoFilter ref="B4:H81" xr:uid="{6B571B68-19F8-401F-BA06-A1A22A35F452}">
    <sortState xmlns:xlrd2="http://schemas.microsoft.com/office/spreadsheetml/2017/richdata2" ref="B5:H81">
      <sortCondition ref="G5:G81" customList="서문성,이원식,최병학,김선희,이승남(광도),라인정,하영수,조현욱"/>
    </sortState>
  </autoFilter>
  <mergeCells count="1">
    <mergeCell ref="B2:H2"/>
  </mergeCells>
  <phoneticPr fontId="19" type="noConversion"/>
  <pageMargins left="0" right="0" top="0" bottom="0" header="0.31496062992125984" footer="0"/>
  <pageSetup paperSize="8" scale="97" fitToHeight="2" orientation="portrait" verticalDpi="0" r:id="rId1"/>
  <rowBreaks count="4" manualBreakCount="4">
    <brk id="20" max="10" man="1"/>
    <brk id="36" max="10" man="1"/>
    <brk id="52" max="10" man="1"/>
    <brk id="6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C869-0E49-4BF7-BDB4-18D28B6C018D}">
  <sheetPr>
    <pageSetUpPr fitToPage="1"/>
  </sheetPr>
  <dimension ref="B2:K88"/>
  <sheetViews>
    <sheetView showGridLines="0" view="pageBreakPreview" zoomScale="60" zoomScaleNormal="100" workbookViewId="0">
      <pane ySplit="10" topLeftCell="A11" activePane="bottomLeft" state="frozen"/>
      <selection activeCell="L81" sqref="L81"/>
      <selection pane="bottomLeft" activeCell="M14" sqref="M14"/>
    </sheetView>
  </sheetViews>
  <sheetFormatPr defaultRowHeight="16.5" x14ac:dyDescent="0.3"/>
  <cols>
    <col min="1" max="1" width="3.25" customWidth="1"/>
    <col min="2" max="2" width="7.75" bestFit="1" customWidth="1"/>
    <col min="3" max="3" width="34.375" customWidth="1"/>
    <col min="4" max="4" width="6.25" customWidth="1"/>
    <col min="5" max="5" width="15.875" customWidth="1"/>
    <col min="6" max="6" width="10.625" customWidth="1"/>
    <col min="7" max="7" width="15.125" customWidth="1"/>
    <col min="8" max="8" width="18" customWidth="1"/>
    <col min="9" max="9" width="16.125" customWidth="1"/>
    <col min="10" max="10" width="17.75" customWidth="1"/>
    <col min="11" max="11" width="34" customWidth="1"/>
  </cols>
  <sheetData>
    <row r="2" spans="2:11" ht="30.75" customHeight="1" x14ac:dyDescent="0.3">
      <c r="B2" s="70" t="s">
        <v>310</v>
      </c>
      <c r="C2" s="70"/>
      <c r="D2" s="70"/>
      <c r="E2" s="70"/>
      <c r="F2" s="70"/>
      <c r="G2" s="70"/>
      <c r="H2" s="70"/>
      <c r="I2" s="70"/>
      <c r="J2" s="70"/>
      <c r="K2" s="70"/>
    </row>
    <row r="4" spans="2:11" ht="15.75" customHeight="1" x14ac:dyDescent="0.3">
      <c r="B4" s="71" t="s">
        <v>202</v>
      </c>
      <c r="C4" s="71"/>
      <c r="D4" s="71"/>
      <c r="E4" s="71"/>
      <c r="G4" s="13"/>
      <c r="K4" s="45"/>
    </row>
    <row r="5" spans="2:11" ht="20.100000000000001" customHeight="1" x14ac:dyDescent="0.3">
      <c r="B5" s="72" t="s">
        <v>123</v>
      </c>
      <c r="C5" s="72"/>
      <c r="D5" s="72"/>
      <c r="E5" s="72"/>
      <c r="F5" s="13"/>
      <c r="G5" s="57" t="s">
        <v>205</v>
      </c>
      <c r="H5" s="57" t="s">
        <v>171</v>
      </c>
      <c r="I5" s="57" t="s">
        <v>172</v>
      </c>
      <c r="J5" s="58" t="s">
        <v>121</v>
      </c>
      <c r="K5" s="46"/>
    </row>
    <row r="6" spans="2:11" ht="20.100000000000001" customHeight="1" x14ac:dyDescent="0.3">
      <c r="B6" s="72" t="s">
        <v>125</v>
      </c>
      <c r="C6" s="72"/>
      <c r="D6" s="72"/>
      <c r="E6" s="72"/>
      <c r="F6" s="13"/>
      <c r="G6" s="59">
        <f>COUNTIF($J$11:$J$87,"김선희")</f>
        <v>11</v>
      </c>
      <c r="H6" s="59">
        <f>COUNTIF($J$11:$J$87,"라인정")</f>
        <v>15</v>
      </c>
      <c r="I6" s="59">
        <f>COUNTIF($J$11:$J$87,"서문성")</f>
        <v>16</v>
      </c>
      <c r="J6" s="59">
        <f>COUNTIF($J$11:$J$87,"이승남(광도)")</f>
        <v>6</v>
      </c>
      <c r="K6" s="34"/>
    </row>
    <row r="7" spans="2:11" ht="20.100000000000001" customHeight="1" x14ac:dyDescent="0.3">
      <c r="B7" s="73" t="s">
        <v>124</v>
      </c>
      <c r="C7" s="73"/>
      <c r="D7" s="73"/>
      <c r="E7" s="73"/>
      <c r="F7" s="13"/>
      <c r="G7" s="57" t="s">
        <v>173</v>
      </c>
      <c r="H7" s="57" t="s">
        <v>174</v>
      </c>
      <c r="I7" s="57" t="s">
        <v>175</v>
      </c>
      <c r="J7" s="57" t="s">
        <v>126</v>
      </c>
      <c r="K7" s="34"/>
    </row>
    <row r="8" spans="2:11" ht="20.100000000000001" customHeight="1" x14ac:dyDescent="0.3">
      <c r="B8" s="73"/>
      <c r="C8" s="73"/>
      <c r="D8" s="73"/>
      <c r="E8" s="73"/>
      <c r="F8" s="13"/>
      <c r="G8" s="59">
        <f>COUNTIF($J$11:$J$87,"이원식")</f>
        <v>5</v>
      </c>
      <c r="H8" s="59">
        <f>COUNTIF($J$11:$J$87,"최병학")</f>
        <v>11</v>
      </c>
      <c r="I8" s="59">
        <f>COUNTIF($J$11:$J$87,"하영수")</f>
        <v>13</v>
      </c>
      <c r="J8" s="59">
        <f>SUM(G6,H6,I6,J6,G8,H8,I8)</f>
        <v>77</v>
      </c>
      <c r="K8" s="34"/>
    </row>
    <row r="9" spans="2:11" ht="17.25" customHeight="1" x14ac:dyDescent="0.3">
      <c r="B9" s="47"/>
      <c r="C9" s="47"/>
      <c r="D9" s="47"/>
      <c r="G9" s="13"/>
      <c r="K9" s="44"/>
    </row>
    <row r="10" spans="2:11" s="48" customFormat="1" ht="39" x14ac:dyDescent="0.3">
      <c r="B10" s="60" t="s">
        <v>0</v>
      </c>
      <c r="C10" s="60" t="s">
        <v>1</v>
      </c>
      <c r="D10" s="60" t="s">
        <v>2</v>
      </c>
      <c r="E10" s="60" t="s">
        <v>3</v>
      </c>
      <c r="F10" s="60" t="s">
        <v>4</v>
      </c>
      <c r="G10" s="60" t="s">
        <v>5</v>
      </c>
      <c r="H10" s="60" t="s">
        <v>6</v>
      </c>
      <c r="I10" s="60" t="s">
        <v>203</v>
      </c>
      <c r="J10" s="61" t="s">
        <v>204</v>
      </c>
      <c r="K10" s="60" t="s">
        <v>176</v>
      </c>
    </row>
    <row r="11" spans="2:11" s="48" customFormat="1" ht="24.95" customHeight="1" x14ac:dyDescent="0.3">
      <c r="B11" s="49">
        <v>1</v>
      </c>
      <c r="C11" s="49" t="s">
        <v>206</v>
      </c>
      <c r="D11" s="50" t="s">
        <v>28</v>
      </c>
      <c r="E11" s="50" t="s">
        <v>207</v>
      </c>
      <c r="F11" s="49" t="s">
        <v>208</v>
      </c>
      <c r="G11" s="49" t="s">
        <v>182</v>
      </c>
      <c r="H11" s="49" t="s">
        <v>13</v>
      </c>
      <c r="I11" s="51" t="s">
        <v>192</v>
      </c>
      <c r="J11" s="51" t="s">
        <v>205</v>
      </c>
      <c r="K11" s="49" t="s">
        <v>306</v>
      </c>
    </row>
    <row r="12" spans="2:11" s="48" customFormat="1" ht="24.95" customHeight="1" x14ac:dyDescent="0.3">
      <c r="B12" s="49">
        <v>2</v>
      </c>
      <c r="C12" s="49" t="s">
        <v>206</v>
      </c>
      <c r="D12" s="50" t="s">
        <v>28</v>
      </c>
      <c r="E12" s="50" t="s">
        <v>209</v>
      </c>
      <c r="F12" s="49" t="s">
        <v>210</v>
      </c>
      <c r="G12" s="49" t="s">
        <v>183</v>
      </c>
      <c r="H12" s="49" t="s">
        <v>13</v>
      </c>
      <c r="I12" s="51" t="s">
        <v>192</v>
      </c>
      <c r="J12" s="51" t="s">
        <v>205</v>
      </c>
      <c r="K12" s="49" t="s">
        <v>306</v>
      </c>
    </row>
    <row r="13" spans="2:11" s="48" customFormat="1" ht="24.95" customHeight="1" x14ac:dyDescent="0.3">
      <c r="B13" s="49">
        <v>3</v>
      </c>
      <c r="C13" s="49" t="s">
        <v>206</v>
      </c>
      <c r="D13" s="50" t="s">
        <v>28</v>
      </c>
      <c r="E13" s="50" t="s">
        <v>211</v>
      </c>
      <c r="F13" s="49" t="s">
        <v>212</v>
      </c>
      <c r="G13" s="49" t="s">
        <v>183</v>
      </c>
      <c r="H13" s="49" t="s">
        <v>13</v>
      </c>
      <c r="I13" s="51" t="s">
        <v>192</v>
      </c>
      <c r="J13" s="51" t="s">
        <v>205</v>
      </c>
      <c r="K13" s="49" t="s">
        <v>306</v>
      </c>
    </row>
    <row r="14" spans="2:11" s="48" customFormat="1" ht="24.95" customHeight="1" x14ac:dyDescent="0.3">
      <c r="B14" s="49">
        <v>4</v>
      </c>
      <c r="C14" s="49" t="s">
        <v>206</v>
      </c>
      <c r="D14" s="50" t="s">
        <v>28</v>
      </c>
      <c r="E14" s="50" t="s">
        <v>213</v>
      </c>
      <c r="F14" s="49" t="s">
        <v>214</v>
      </c>
      <c r="G14" s="49" t="s">
        <v>182</v>
      </c>
      <c r="H14" s="49" t="s">
        <v>13</v>
      </c>
      <c r="I14" s="51" t="s">
        <v>192</v>
      </c>
      <c r="J14" s="51" t="s">
        <v>205</v>
      </c>
      <c r="K14" s="49" t="s">
        <v>306</v>
      </c>
    </row>
    <row r="15" spans="2:11" s="48" customFormat="1" ht="24.95" customHeight="1" x14ac:dyDescent="0.3">
      <c r="B15" s="49">
        <v>5</v>
      </c>
      <c r="C15" s="49" t="s">
        <v>206</v>
      </c>
      <c r="D15" s="50" t="s">
        <v>28</v>
      </c>
      <c r="E15" s="50" t="s">
        <v>215</v>
      </c>
      <c r="F15" s="49" t="s">
        <v>216</v>
      </c>
      <c r="G15" s="49" t="s">
        <v>182</v>
      </c>
      <c r="H15" s="49" t="s">
        <v>13</v>
      </c>
      <c r="I15" s="51" t="s">
        <v>192</v>
      </c>
      <c r="J15" s="51" t="s">
        <v>205</v>
      </c>
      <c r="K15" s="49" t="s">
        <v>306</v>
      </c>
    </row>
    <row r="16" spans="2:11" s="48" customFormat="1" ht="24.95" customHeight="1" x14ac:dyDescent="0.3">
      <c r="B16" s="49">
        <v>6</v>
      </c>
      <c r="C16" s="49" t="s">
        <v>206</v>
      </c>
      <c r="D16" s="50" t="s">
        <v>28</v>
      </c>
      <c r="E16" s="50" t="s">
        <v>217</v>
      </c>
      <c r="F16" s="49" t="s">
        <v>218</v>
      </c>
      <c r="G16" s="49" t="s">
        <v>182</v>
      </c>
      <c r="H16" s="49" t="s">
        <v>13</v>
      </c>
      <c r="I16" s="51" t="s">
        <v>192</v>
      </c>
      <c r="J16" s="51" t="s">
        <v>205</v>
      </c>
      <c r="K16" s="49" t="s">
        <v>306</v>
      </c>
    </row>
    <row r="17" spans="2:11" s="48" customFormat="1" ht="24.95" customHeight="1" x14ac:dyDescent="0.3">
      <c r="B17" s="49">
        <v>7</v>
      </c>
      <c r="C17" s="49" t="s">
        <v>206</v>
      </c>
      <c r="D17" s="50" t="s">
        <v>28</v>
      </c>
      <c r="E17" s="50" t="s">
        <v>219</v>
      </c>
      <c r="F17" s="49" t="s">
        <v>220</v>
      </c>
      <c r="G17" s="49" t="s">
        <v>183</v>
      </c>
      <c r="H17" s="49" t="s">
        <v>13</v>
      </c>
      <c r="I17" s="51" t="s">
        <v>192</v>
      </c>
      <c r="J17" s="51" t="s">
        <v>205</v>
      </c>
      <c r="K17" s="49" t="s">
        <v>306</v>
      </c>
    </row>
    <row r="18" spans="2:11" s="48" customFormat="1" ht="24.95" customHeight="1" x14ac:dyDescent="0.3">
      <c r="B18" s="49">
        <v>8</v>
      </c>
      <c r="C18" s="49" t="s">
        <v>206</v>
      </c>
      <c r="D18" s="50" t="s">
        <v>28</v>
      </c>
      <c r="E18" s="50" t="s">
        <v>221</v>
      </c>
      <c r="F18" s="49" t="s">
        <v>222</v>
      </c>
      <c r="G18" s="49" t="s">
        <v>183</v>
      </c>
      <c r="H18" s="49" t="s">
        <v>13</v>
      </c>
      <c r="I18" s="51" t="s">
        <v>192</v>
      </c>
      <c r="J18" s="51" t="s">
        <v>205</v>
      </c>
      <c r="K18" s="49" t="s">
        <v>306</v>
      </c>
    </row>
    <row r="19" spans="2:11" s="48" customFormat="1" ht="24.95" customHeight="1" x14ac:dyDescent="0.3">
      <c r="B19" s="49">
        <v>9</v>
      </c>
      <c r="C19" s="49" t="s">
        <v>206</v>
      </c>
      <c r="D19" s="50" t="s">
        <v>28</v>
      </c>
      <c r="E19" s="50" t="s">
        <v>223</v>
      </c>
      <c r="F19" s="49" t="s">
        <v>224</v>
      </c>
      <c r="G19" s="49" t="s">
        <v>182</v>
      </c>
      <c r="H19" s="49" t="s">
        <v>13</v>
      </c>
      <c r="I19" s="51" t="s">
        <v>192</v>
      </c>
      <c r="J19" s="51" t="s">
        <v>205</v>
      </c>
      <c r="K19" s="49" t="s">
        <v>306</v>
      </c>
    </row>
    <row r="20" spans="2:11" s="48" customFormat="1" ht="24.95" customHeight="1" x14ac:dyDescent="0.3">
      <c r="B20" s="49">
        <v>10</v>
      </c>
      <c r="C20" s="49" t="s">
        <v>206</v>
      </c>
      <c r="D20" s="50" t="s">
        <v>28</v>
      </c>
      <c r="E20" s="50" t="s">
        <v>225</v>
      </c>
      <c r="F20" s="49" t="s">
        <v>226</v>
      </c>
      <c r="G20" s="49" t="s">
        <v>182</v>
      </c>
      <c r="H20" s="49" t="s">
        <v>13</v>
      </c>
      <c r="I20" s="51" t="s">
        <v>192</v>
      </c>
      <c r="J20" s="51" t="s">
        <v>205</v>
      </c>
      <c r="K20" s="49" t="s">
        <v>306</v>
      </c>
    </row>
    <row r="21" spans="2:11" s="48" customFormat="1" ht="24.95" customHeight="1" x14ac:dyDescent="0.3">
      <c r="B21" s="49">
        <v>11</v>
      </c>
      <c r="C21" s="49" t="s">
        <v>206</v>
      </c>
      <c r="D21" s="50" t="s">
        <v>28</v>
      </c>
      <c r="E21" s="50" t="s">
        <v>227</v>
      </c>
      <c r="F21" s="49" t="s">
        <v>228</v>
      </c>
      <c r="G21" s="49" t="s">
        <v>183</v>
      </c>
      <c r="H21" s="49" t="s">
        <v>13</v>
      </c>
      <c r="I21" s="51" t="s">
        <v>192</v>
      </c>
      <c r="J21" s="51" t="s">
        <v>205</v>
      </c>
      <c r="K21" s="49" t="s">
        <v>306</v>
      </c>
    </row>
    <row r="22" spans="2:11" s="48" customFormat="1" ht="24.95" customHeight="1" x14ac:dyDescent="0.3">
      <c r="B22" s="49">
        <v>12</v>
      </c>
      <c r="C22" s="49" t="s">
        <v>27</v>
      </c>
      <c r="D22" s="50" t="s">
        <v>28</v>
      </c>
      <c r="E22" s="50" t="s">
        <v>243</v>
      </c>
      <c r="F22" s="49" t="s">
        <v>244</v>
      </c>
      <c r="G22" s="49" t="s">
        <v>182</v>
      </c>
      <c r="H22" s="49" t="s">
        <v>13</v>
      </c>
      <c r="I22" s="51" t="s">
        <v>192</v>
      </c>
      <c r="J22" s="51" t="s">
        <v>171</v>
      </c>
      <c r="K22" s="49" t="s">
        <v>306</v>
      </c>
    </row>
    <row r="23" spans="2:11" s="48" customFormat="1" ht="24.95" customHeight="1" x14ac:dyDescent="0.3">
      <c r="B23" s="49">
        <v>13</v>
      </c>
      <c r="C23" s="49" t="s">
        <v>27</v>
      </c>
      <c r="D23" s="50" t="s">
        <v>28</v>
      </c>
      <c r="E23" s="50" t="s">
        <v>245</v>
      </c>
      <c r="F23" s="49" t="s">
        <v>246</v>
      </c>
      <c r="G23" s="49" t="s">
        <v>183</v>
      </c>
      <c r="H23" s="49" t="s">
        <v>13</v>
      </c>
      <c r="I23" s="51" t="s">
        <v>192</v>
      </c>
      <c r="J23" s="51" t="s">
        <v>171</v>
      </c>
      <c r="K23" s="49" t="s">
        <v>306</v>
      </c>
    </row>
    <row r="24" spans="2:11" s="48" customFormat="1" ht="24.95" customHeight="1" x14ac:dyDescent="0.3">
      <c r="B24" s="49">
        <v>14</v>
      </c>
      <c r="C24" s="49" t="s">
        <v>27</v>
      </c>
      <c r="D24" s="50" t="s">
        <v>28</v>
      </c>
      <c r="E24" s="50" t="s">
        <v>247</v>
      </c>
      <c r="F24" s="49" t="s">
        <v>248</v>
      </c>
      <c r="G24" s="49" t="s">
        <v>182</v>
      </c>
      <c r="H24" s="49" t="s">
        <v>13</v>
      </c>
      <c r="I24" s="51" t="s">
        <v>192</v>
      </c>
      <c r="J24" s="51" t="s">
        <v>171</v>
      </c>
      <c r="K24" s="49" t="s">
        <v>306</v>
      </c>
    </row>
    <row r="25" spans="2:11" s="48" customFormat="1" ht="24.95" customHeight="1" x14ac:dyDescent="0.3">
      <c r="B25" s="49">
        <v>15</v>
      </c>
      <c r="C25" s="49" t="s">
        <v>27</v>
      </c>
      <c r="D25" s="50" t="s">
        <v>28</v>
      </c>
      <c r="E25" s="50" t="s">
        <v>249</v>
      </c>
      <c r="F25" s="49" t="s">
        <v>250</v>
      </c>
      <c r="G25" s="49" t="s">
        <v>183</v>
      </c>
      <c r="H25" s="49" t="s">
        <v>13</v>
      </c>
      <c r="I25" s="51" t="s">
        <v>192</v>
      </c>
      <c r="J25" s="51" t="s">
        <v>171</v>
      </c>
      <c r="K25" s="49" t="s">
        <v>306</v>
      </c>
    </row>
    <row r="26" spans="2:11" s="48" customFormat="1" ht="24.95" customHeight="1" x14ac:dyDescent="0.3">
      <c r="B26" s="49">
        <v>16</v>
      </c>
      <c r="C26" s="49" t="s">
        <v>27</v>
      </c>
      <c r="D26" s="50" t="s">
        <v>28</v>
      </c>
      <c r="E26" s="50" t="s">
        <v>251</v>
      </c>
      <c r="F26" s="49" t="s">
        <v>252</v>
      </c>
      <c r="G26" s="49" t="s">
        <v>183</v>
      </c>
      <c r="H26" s="49" t="s">
        <v>13</v>
      </c>
      <c r="I26" s="51" t="s">
        <v>192</v>
      </c>
      <c r="J26" s="51" t="s">
        <v>171</v>
      </c>
      <c r="K26" s="49" t="s">
        <v>306</v>
      </c>
    </row>
    <row r="27" spans="2:11" s="48" customFormat="1" ht="24.95" customHeight="1" x14ac:dyDescent="0.3">
      <c r="B27" s="49">
        <v>17</v>
      </c>
      <c r="C27" s="49" t="s">
        <v>27</v>
      </c>
      <c r="D27" s="50" t="s">
        <v>28</v>
      </c>
      <c r="E27" s="50" t="s">
        <v>253</v>
      </c>
      <c r="F27" s="49" t="s">
        <v>254</v>
      </c>
      <c r="G27" s="49" t="s">
        <v>183</v>
      </c>
      <c r="H27" s="49" t="s">
        <v>13</v>
      </c>
      <c r="I27" s="51" t="s">
        <v>192</v>
      </c>
      <c r="J27" s="51" t="s">
        <v>171</v>
      </c>
      <c r="K27" s="49" t="s">
        <v>306</v>
      </c>
    </row>
    <row r="28" spans="2:11" s="48" customFormat="1" ht="24.95" customHeight="1" x14ac:dyDescent="0.3">
      <c r="B28" s="49">
        <v>18</v>
      </c>
      <c r="C28" s="49" t="s">
        <v>27</v>
      </c>
      <c r="D28" s="50" t="s">
        <v>28</v>
      </c>
      <c r="E28" s="50" t="s">
        <v>255</v>
      </c>
      <c r="F28" s="49" t="s">
        <v>256</v>
      </c>
      <c r="G28" s="49" t="s">
        <v>183</v>
      </c>
      <c r="H28" s="49" t="s">
        <v>13</v>
      </c>
      <c r="I28" s="51" t="s">
        <v>192</v>
      </c>
      <c r="J28" s="51" t="s">
        <v>171</v>
      </c>
      <c r="K28" s="49" t="s">
        <v>306</v>
      </c>
    </row>
    <row r="29" spans="2:11" s="48" customFormat="1" ht="24.95" customHeight="1" x14ac:dyDescent="0.3">
      <c r="B29" s="49">
        <v>19</v>
      </c>
      <c r="C29" s="49" t="s">
        <v>27</v>
      </c>
      <c r="D29" s="50" t="s">
        <v>14</v>
      </c>
      <c r="E29" s="50" t="s">
        <v>166</v>
      </c>
      <c r="F29" s="49" t="s">
        <v>167</v>
      </c>
      <c r="G29" s="49" t="s">
        <v>182</v>
      </c>
      <c r="H29" s="49" t="s">
        <v>13</v>
      </c>
      <c r="I29" s="49" t="s">
        <v>171</v>
      </c>
      <c r="J29" s="49" t="s">
        <v>171</v>
      </c>
      <c r="K29" s="49" t="s">
        <v>192</v>
      </c>
    </row>
    <row r="30" spans="2:11" s="48" customFormat="1" ht="24.95" customHeight="1" x14ac:dyDescent="0.3">
      <c r="B30" s="49">
        <v>20</v>
      </c>
      <c r="C30" s="49" t="s">
        <v>27</v>
      </c>
      <c r="D30" s="50" t="s">
        <v>14</v>
      </c>
      <c r="E30" s="50" t="s">
        <v>100</v>
      </c>
      <c r="F30" s="49" t="s">
        <v>101</v>
      </c>
      <c r="G30" s="49" t="s">
        <v>183</v>
      </c>
      <c r="H30" s="49" t="s">
        <v>13</v>
      </c>
      <c r="I30" s="49" t="s">
        <v>171</v>
      </c>
      <c r="J30" s="49" t="s">
        <v>171</v>
      </c>
      <c r="K30" s="49" t="s">
        <v>192</v>
      </c>
    </row>
    <row r="31" spans="2:11" s="48" customFormat="1" ht="24.95" customHeight="1" x14ac:dyDescent="0.3">
      <c r="B31" s="49">
        <v>21</v>
      </c>
      <c r="C31" s="49" t="s">
        <v>27</v>
      </c>
      <c r="D31" s="50" t="s">
        <v>14</v>
      </c>
      <c r="E31" s="50" t="s">
        <v>45</v>
      </c>
      <c r="F31" s="49" t="s">
        <v>46</v>
      </c>
      <c r="G31" s="49" t="s">
        <v>183</v>
      </c>
      <c r="H31" s="49" t="s">
        <v>13</v>
      </c>
      <c r="I31" s="49" t="s">
        <v>171</v>
      </c>
      <c r="J31" s="49" t="s">
        <v>171</v>
      </c>
      <c r="K31" s="49" t="s">
        <v>192</v>
      </c>
    </row>
    <row r="32" spans="2:11" s="48" customFormat="1" ht="24.95" customHeight="1" x14ac:dyDescent="0.3">
      <c r="B32" s="49">
        <v>22</v>
      </c>
      <c r="C32" s="49" t="s">
        <v>27</v>
      </c>
      <c r="D32" s="50" t="s">
        <v>14</v>
      </c>
      <c r="E32" s="50" t="s">
        <v>293</v>
      </c>
      <c r="F32" s="49" t="s">
        <v>294</v>
      </c>
      <c r="G32" s="49" t="s">
        <v>183</v>
      </c>
      <c r="H32" s="49" t="s">
        <v>13</v>
      </c>
      <c r="I32" s="49" t="s">
        <v>192</v>
      </c>
      <c r="J32" s="49" t="s">
        <v>171</v>
      </c>
      <c r="K32" s="49" t="s">
        <v>306</v>
      </c>
    </row>
    <row r="33" spans="2:11" s="48" customFormat="1" ht="24.95" customHeight="1" x14ac:dyDescent="0.3">
      <c r="B33" s="49">
        <v>23</v>
      </c>
      <c r="C33" s="49" t="s">
        <v>27</v>
      </c>
      <c r="D33" s="50" t="s">
        <v>14</v>
      </c>
      <c r="E33" s="50" t="s">
        <v>295</v>
      </c>
      <c r="F33" s="49" t="s">
        <v>296</v>
      </c>
      <c r="G33" s="49" t="s">
        <v>183</v>
      </c>
      <c r="H33" s="49" t="s">
        <v>13</v>
      </c>
      <c r="I33" s="49" t="s">
        <v>192</v>
      </c>
      <c r="J33" s="49" t="s">
        <v>171</v>
      </c>
      <c r="K33" s="49" t="s">
        <v>306</v>
      </c>
    </row>
    <row r="34" spans="2:11" s="48" customFormat="1" ht="24.95" customHeight="1" x14ac:dyDescent="0.3">
      <c r="B34" s="49">
        <v>24</v>
      </c>
      <c r="C34" s="49" t="s">
        <v>27</v>
      </c>
      <c r="D34" s="50" t="s">
        <v>14</v>
      </c>
      <c r="E34" s="50" t="s">
        <v>297</v>
      </c>
      <c r="F34" s="49" t="s">
        <v>298</v>
      </c>
      <c r="G34" s="49" t="s">
        <v>183</v>
      </c>
      <c r="H34" s="49" t="s">
        <v>13</v>
      </c>
      <c r="I34" s="49" t="s">
        <v>192</v>
      </c>
      <c r="J34" s="49" t="s">
        <v>171</v>
      </c>
      <c r="K34" s="49" t="s">
        <v>306</v>
      </c>
    </row>
    <row r="35" spans="2:11" s="48" customFormat="1" ht="24.95" customHeight="1" x14ac:dyDescent="0.3">
      <c r="B35" s="49">
        <v>25</v>
      </c>
      <c r="C35" s="49" t="s">
        <v>27</v>
      </c>
      <c r="D35" s="50" t="s">
        <v>20</v>
      </c>
      <c r="E35" s="50" t="s">
        <v>98</v>
      </c>
      <c r="F35" s="49" t="s">
        <v>99</v>
      </c>
      <c r="G35" s="49" t="s">
        <v>182</v>
      </c>
      <c r="H35" s="49" t="s">
        <v>13</v>
      </c>
      <c r="I35" s="49" t="s">
        <v>171</v>
      </c>
      <c r="J35" s="49" t="s">
        <v>171</v>
      </c>
      <c r="K35" s="49" t="s">
        <v>192</v>
      </c>
    </row>
    <row r="36" spans="2:11" s="48" customFormat="1" ht="24.95" customHeight="1" x14ac:dyDescent="0.3">
      <c r="B36" s="49">
        <v>26</v>
      </c>
      <c r="C36" s="49" t="s">
        <v>27</v>
      </c>
      <c r="D36" s="50" t="s">
        <v>20</v>
      </c>
      <c r="E36" s="50" t="s">
        <v>102</v>
      </c>
      <c r="F36" s="49" t="s">
        <v>103</v>
      </c>
      <c r="G36" s="49" t="s">
        <v>182</v>
      </c>
      <c r="H36" s="49" t="s">
        <v>13</v>
      </c>
      <c r="I36" s="49" t="s">
        <v>171</v>
      </c>
      <c r="J36" s="49" t="s">
        <v>171</v>
      </c>
      <c r="K36" s="49" t="s">
        <v>192</v>
      </c>
    </row>
    <row r="37" spans="2:11" s="48" customFormat="1" ht="24.95" customHeight="1" x14ac:dyDescent="0.3">
      <c r="B37" s="49">
        <v>27</v>
      </c>
      <c r="C37" s="49" t="s">
        <v>49</v>
      </c>
      <c r="D37" s="50" t="s">
        <v>14</v>
      </c>
      <c r="E37" s="50" t="s">
        <v>64</v>
      </c>
      <c r="F37" s="49" t="s">
        <v>65</v>
      </c>
      <c r="G37" s="49" t="s">
        <v>183</v>
      </c>
      <c r="H37" s="49" t="s">
        <v>13</v>
      </c>
      <c r="I37" s="51" t="s">
        <v>172</v>
      </c>
      <c r="J37" s="51" t="s">
        <v>172</v>
      </c>
      <c r="K37" s="49" t="s">
        <v>192</v>
      </c>
    </row>
    <row r="38" spans="2:11" s="48" customFormat="1" ht="24.95" customHeight="1" x14ac:dyDescent="0.3">
      <c r="B38" s="49">
        <v>28</v>
      </c>
      <c r="C38" s="49" t="s">
        <v>69</v>
      </c>
      <c r="D38" s="50" t="s">
        <v>20</v>
      </c>
      <c r="E38" s="50" t="s">
        <v>131</v>
      </c>
      <c r="F38" s="49" t="s">
        <v>132</v>
      </c>
      <c r="G38" s="49" t="s">
        <v>183</v>
      </c>
      <c r="H38" s="49" t="s">
        <v>13</v>
      </c>
      <c r="I38" s="51" t="s">
        <v>192</v>
      </c>
      <c r="J38" s="51" t="s">
        <v>172</v>
      </c>
      <c r="K38" s="49" t="s">
        <v>299</v>
      </c>
    </row>
    <row r="39" spans="2:11" s="48" customFormat="1" ht="24.95" customHeight="1" x14ac:dyDescent="0.3">
      <c r="B39" s="49">
        <v>29</v>
      </c>
      <c r="C39" s="49" t="s">
        <v>80</v>
      </c>
      <c r="D39" s="50" t="s">
        <v>9</v>
      </c>
      <c r="E39" s="50" t="s">
        <v>74</v>
      </c>
      <c r="F39" s="49" t="s">
        <v>75</v>
      </c>
      <c r="G39" s="49" t="s">
        <v>183</v>
      </c>
      <c r="H39" s="49" t="s">
        <v>13</v>
      </c>
      <c r="I39" s="51" t="s">
        <v>172</v>
      </c>
      <c r="J39" s="51" t="s">
        <v>172</v>
      </c>
      <c r="K39" s="49" t="s">
        <v>192</v>
      </c>
    </row>
    <row r="40" spans="2:11" s="48" customFormat="1" ht="24.95" customHeight="1" x14ac:dyDescent="0.3">
      <c r="B40" s="52">
        <v>30</v>
      </c>
      <c r="C40" s="52" t="s">
        <v>25</v>
      </c>
      <c r="D40" s="53" t="s">
        <v>14</v>
      </c>
      <c r="E40" s="53" t="s">
        <v>184</v>
      </c>
      <c r="F40" s="52" t="s">
        <v>185</v>
      </c>
      <c r="G40" s="52" t="s">
        <v>183</v>
      </c>
      <c r="H40" s="52" t="s">
        <v>13</v>
      </c>
      <c r="I40" s="54" t="s">
        <v>169</v>
      </c>
      <c r="J40" s="54" t="s">
        <v>172</v>
      </c>
      <c r="K40" s="52" t="s">
        <v>303</v>
      </c>
    </row>
    <row r="41" spans="2:11" s="48" customFormat="1" ht="24.95" customHeight="1" x14ac:dyDescent="0.3">
      <c r="B41" s="52">
        <v>31</v>
      </c>
      <c r="C41" s="52" t="s">
        <v>25</v>
      </c>
      <c r="D41" s="53" t="s">
        <v>14</v>
      </c>
      <c r="E41" s="53" t="s">
        <v>186</v>
      </c>
      <c r="F41" s="52" t="s">
        <v>187</v>
      </c>
      <c r="G41" s="52" t="s">
        <v>183</v>
      </c>
      <c r="H41" s="52" t="s">
        <v>13</v>
      </c>
      <c r="I41" s="54" t="s">
        <v>169</v>
      </c>
      <c r="J41" s="54" t="s">
        <v>172</v>
      </c>
      <c r="K41" s="52" t="s">
        <v>303</v>
      </c>
    </row>
    <row r="42" spans="2:11" s="48" customFormat="1" ht="24.95" customHeight="1" x14ac:dyDescent="0.3">
      <c r="B42" s="49">
        <v>32</v>
      </c>
      <c r="C42" s="49" t="s">
        <v>80</v>
      </c>
      <c r="D42" s="50" t="s">
        <v>14</v>
      </c>
      <c r="E42" s="50" t="s">
        <v>239</v>
      </c>
      <c r="F42" s="49" t="s">
        <v>240</v>
      </c>
      <c r="G42" s="49" t="s">
        <v>183</v>
      </c>
      <c r="H42" s="49" t="s">
        <v>13</v>
      </c>
      <c r="I42" s="55" t="s">
        <v>192</v>
      </c>
      <c r="J42" s="51" t="s">
        <v>172</v>
      </c>
      <c r="K42" s="49" t="s">
        <v>300</v>
      </c>
    </row>
    <row r="43" spans="2:11" s="48" customFormat="1" ht="24.95" customHeight="1" x14ac:dyDescent="0.3">
      <c r="B43" s="49">
        <v>33</v>
      </c>
      <c r="C43" s="49" t="s">
        <v>80</v>
      </c>
      <c r="D43" s="50" t="s">
        <v>20</v>
      </c>
      <c r="E43" s="50" t="s">
        <v>81</v>
      </c>
      <c r="F43" s="49" t="s">
        <v>82</v>
      </c>
      <c r="G43" s="49" t="s">
        <v>183</v>
      </c>
      <c r="H43" s="49" t="s">
        <v>13</v>
      </c>
      <c r="I43" s="51" t="s">
        <v>172</v>
      </c>
      <c r="J43" s="51" t="s">
        <v>172</v>
      </c>
      <c r="K43" s="49" t="s">
        <v>192</v>
      </c>
    </row>
    <row r="44" spans="2:11" s="48" customFormat="1" ht="24.95" customHeight="1" x14ac:dyDescent="0.3">
      <c r="B44" s="49">
        <v>34</v>
      </c>
      <c r="C44" s="49" t="s">
        <v>80</v>
      </c>
      <c r="D44" s="50" t="s">
        <v>20</v>
      </c>
      <c r="E44" s="50" t="s">
        <v>78</v>
      </c>
      <c r="F44" s="49" t="s">
        <v>79</v>
      </c>
      <c r="G44" s="49" t="s">
        <v>183</v>
      </c>
      <c r="H44" s="49" t="s">
        <v>13</v>
      </c>
      <c r="I44" s="51" t="s">
        <v>172</v>
      </c>
      <c r="J44" s="51" t="s">
        <v>172</v>
      </c>
      <c r="K44" s="56" t="s">
        <v>192</v>
      </c>
    </row>
    <row r="45" spans="2:11" s="48" customFormat="1" ht="24.95" customHeight="1" x14ac:dyDescent="0.3">
      <c r="B45" s="49">
        <v>35</v>
      </c>
      <c r="C45" s="49" t="s">
        <v>80</v>
      </c>
      <c r="D45" s="50" t="s">
        <v>20</v>
      </c>
      <c r="E45" s="50" t="s">
        <v>76</v>
      </c>
      <c r="F45" s="49" t="s">
        <v>77</v>
      </c>
      <c r="G45" s="49" t="s">
        <v>183</v>
      </c>
      <c r="H45" s="49" t="s">
        <v>13</v>
      </c>
      <c r="I45" s="51" t="s">
        <v>172</v>
      </c>
      <c r="J45" s="51" t="s">
        <v>172</v>
      </c>
      <c r="K45" s="49" t="s">
        <v>192</v>
      </c>
    </row>
    <row r="46" spans="2:11" s="48" customFormat="1" ht="24.95" customHeight="1" x14ac:dyDescent="0.3">
      <c r="B46" s="52">
        <v>36</v>
      </c>
      <c r="C46" s="52" t="s">
        <v>25</v>
      </c>
      <c r="D46" s="53" t="s">
        <v>20</v>
      </c>
      <c r="E46" s="53" t="s">
        <v>115</v>
      </c>
      <c r="F46" s="52" t="s">
        <v>116</v>
      </c>
      <c r="G46" s="52" t="s">
        <v>182</v>
      </c>
      <c r="H46" s="52" t="s">
        <v>13</v>
      </c>
      <c r="I46" s="54" t="s">
        <v>169</v>
      </c>
      <c r="J46" s="54" t="s">
        <v>172</v>
      </c>
      <c r="K46" s="52" t="s">
        <v>303</v>
      </c>
    </row>
    <row r="47" spans="2:11" s="48" customFormat="1" ht="24.95" customHeight="1" x14ac:dyDescent="0.3">
      <c r="B47" s="52">
        <v>37</v>
      </c>
      <c r="C47" s="52" t="s">
        <v>25</v>
      </c>
      <c r="D47" s="53" t="s">
        <v>20</v>
      </c>
      <c r="E47" s="53" t="s">
        <v>134</v>
      </c>
      <c r="F47" s="52" t="s">
        <v>135</v>
      </c>
      <c r="G47" s="52" t="s">
        <v>182</v>
      </c>
      <c r="H47" s="52" t="s">
        <v>13</v>
      </c>
      <c r="I47" s="54" t="s">
        <v>169</v>
      </c>
      <c r="J47" s="54" t="s">
        <v>172</v>
      </c>
      <c r="K47" s="52" t="s">
        <v>303</v>
      </c>
    </row>
    <row r="48" spans="2:11" s="48" customFormat="1" ht="24.95" customHeight="1" x14ac:dyDescent="0.3">
      <c r="B48" s="52">
        <v>38</v>
      </c>
      <c r="C48" s="52" t="s">
        <v>25</v>
      </c>
      <c r="D48" s="53" t="s">
        <v>20</v>
      </c>
      <c r="E48" s="53" t="s">
        <v>61</v>
      </c>
      <c r="F48" s="52" t="s">
        <v>62</v>
      </c>
      <c r="G48" s="52" t="s">
        <v>183</v>
      </c>
      <c r="H48" s="52" t="s">
        <v>13</v>
      </c>
      <c r="I48" s="54" t="s">
        <v>169</v>
      </c>
      <c r="J48" s="54" t="s">
        <v>172</v>
      </c>
      <c r="K48" s="52" t="s">
        <v>303</v>
      </c>
    </row>
    <row r="49" spans="2:11" s="48" customFormat="1" ht="24.95" customHeight="1" x14ac:dyDescent="0.3">
      <c r="B49" s="49">
        <v>39</v>
      </c>
      <c r="C49" s="49" t="s">
        <v>80</v>
      </c>
      <c r="D49" s="50" t="s">
        <v>20</v>
      </c>
      <c r="E49" s="50" t="s">
        <v>83</v>
      </c>
      <c r="F49" s="49" t="s">
        <v>84</v>
      </c>
      <c r="G49" s="49" t="s">
        <v>183</v>
      </c>
      <c r="H49" s="49" t="s">
        <v>13</v>
      </c>
      <c r="I49" s="51" t="s">
        <v>172</v>
      </c>
      <c r="J49" s="51" t="s">
        <v>172</v>
      </c>
      <c r="K49" s="49" t="s">
        <v>192</v>
      </c>
    </row>
    <row r="50" spans="2:11" s="48" customFormat="1" ht="24.95" customHeight="1" x14ac:dyDescent="0.3">
      <c r="B50" s="49">
        <v>40</v>
      </c>
      <c r="C50" s="49" t="s">
        <v>80</v>
      </c>
      <c r="D50" s="50" t="s">
        <v>20</v>
      </c>
      <c r="E50" s="50" t="s">
        <v>241</v>
      </c>
      <c r="F50" s="49" t="s">
        <v>242</v>
      </c>
      <c r="G50" s="49" t="s">
        <v>183</v>
      </c>
      <c r="H50" s="49" t="s">
        <v>13</v>
      </c>
      <c r="I50" s="51" t="s">
        <v>192</v>
      </c>
      <c r="J50" s="51" t="s">
        <v>172</v>
      </c>
      <c r="K50" s="49" t="s">
        <v>301</v>
      </c>
    </row>
    <row r="51" spans="2:11" s="48" customFormat="1" ht="24.95" customHeight="1" x14ac:dyDescent="0.3">
      <c r="B51" s="52">
        <v>41</v>
      </c>
      <c r="C51" s="52" t="s">
        <v>25</v>
      </c>
      <c r="D51" s="53" t="s">
        <v>14</v>
      </c>
      <c r="E51" s="53" t="s">
        <v>94</v>
      </c>
      <c r="F51" s="52" t="s">
        <v>95</v>
      </c>
      <c r="G51" s="52" t="s">
        <v>182</v>
      </c>
      <c r="H51" s="52" t="s">
        <v>13</v>
      </c>
      <c r="I51" s="52" t="s">
        <v>171</v>
      </c>
      <c r="J51" s="52" t="s">
        <v>172</v>
      </c>
      <c r="K51" s="52" t="s">
        <v>308</v>
      </c>
    </row>
    <row r="52" spans="2:11" s="48" customFormat="1" ht="24.95" customHeight="1" x14ac:dyDescent="0.3">
      <c r="B52" s="49">
        <v>42</v>
      </c>
      <c r="C52" s="49" t="s">
        <v>80</v>
      </c>
      <c r="D52" s="50" t="s">
        <v>14</v>
      </c>
      <c r="E52" s="50" t="s">
        <v>35</v>
      </c>
      <c r="F52" s="49" t="s">
        <v>36</v>
      </c>
      <c r="G52" s="49" t="s">
        <v>183</v>
      </c>
      <c r="H52" s="49" t="s">
        <v>13</v>
      </c>
      <c r="I52" s="49" t="s">
        <v>175</v>
      </c>
      <c r="J52" s="49" t="s">
        <v>172</v>
      </c>
      <c r="K52" s="49" t="s">
        <v>309</v>
      </c>
    </row>
    <row r="53" spans="2:11" s="48" customFormat="1" ht="24.95" customHeight="1" x14ac:dyDescent="0.3">
      <c r="B53" s="49">
        <v>43</v>
      </c>
      <c r="C53" s="49" t="s">
        <v>206</v>
      </c>
      <c r="D53" s="50" t="s">
        <v>28</v>
      </c>
      <c r="E53" s="50" t="s">
        <v>229</v>
      </c>
      <c r="F53" s="49" t="s">
        <v>230</v>
      </c>
      <c r="G53" s="49" t="s">
        <v>183</v>
      </c>
      <c r="H53" s="49" t="s">
        <v>13</v>
      </c>
      <c r="I53" s="51" t="s">
        <v>192</v>
      </c>
      <c r="J53" s="51" t="s">
        <v>121</v>
      </c>
      <c r="K53" s="49" t="s">
        <v>306</v>
      </c>
    </row>
    <row r="54" spans="2:11" s="48" customFormat="1" ht="24.95" customHeight="1" x14ac:dyDescent="0.3">
      <c r="B54" s="49">
        <v>44</v>
      </c>
      <c r="C54" s="49" t="s">
        <v>206</v>
      </c>
      <c r="D54" s="50" t="s">
        <v>28</v>
      </c>
      <c r="E54" s="50" t="s">
        <v>231</v>
      </c>
      <c r="F54" s="49" t="s">
        <v>232</v>
      </c>
      <c r="G54" s="49" t="s">
        <v>183</v>
      </c>
      <c r="H54" s="49" t="s">
        <v>13</v>
      </c>
      <c r="I54" s="51" t="s">
        <v>192</v>
      </c>
      <c r="J54" s="51" t="s">
        <v>121</v>
      </c>
      <c r="K54" s="49" t="s">
        <v>306</v>
      </c>
    </row>
    <row r="55" spans="2:11" s="48" customFormat="1" ht="24.95" customHeight="1" x14ac:dyDescent="0.3">
      <c r="B55" s="49">
        <v>45</v>
      </c>
      <c r="C55" s="49" t="s">
        <v>206</v>
      </c>
      <c r="D55" s="50" t="s">
        <v>28</v>
      </c>
      <c r="E55" s="50" t="s">
        <v>233</v>
      </c>
      <c r="F55" s="49" t="s">
        <v>234</v>
      </c>
      <c r="G55" s="49" t="s">
        <v>182</v>
      </c>
      <c r="H55" s="49" t="s">
        <v>13</v>
      </c>
      <c r="I55" s="51" t="s">
        <v>192</v>
      </c>
      <c r="J55" s="51" t="s">
        <v>121</v>
      </c>
      <c r="K55" s="49" t="s">
        <v>306</v>
      </c>
    </row>
    <row r="56" spans="2:11" s="48" customFormat="1" ht="24.95" customHeight="1" x14ac:dyDescent="0.3">
      <c r="B56" s="49">
        <v>46</v>
      </c>
      <c r="C56" s="49" t="s">
        <v>206</v>
      </c>
      <c r="D56" s="50" t="s">
        <v>28</v>
      </c>
      <c r="E56" s="50" t="s">
        <v>235</v>
      </c>
      <c r="F56" s="49" t="s">
        <v>236</v>
      </c>
      <c r="G56" s="49" t="s">
        <v>183</v>
      </c>
      <c r="H56" s="49" t="s">
        <v>13</v>
      </c>
      <c r="I56" s="51" t="s">
        <v>192</v>
      </c>
      <c r="J56" s="51" t="s">
        <v>121</v>
      </c>
      <c r="K56" s="49" t="s">
        <v>306</v>
      </c>
    </row>
    <row r="57" spans="2:11" s="48" customFormat="1" ht="24.95" customHeight="1" x14ac:dyDescent="0.3">
      <c r="B57" s="49">
        <v>47</v>
      </c>
      <c r="C57" s="49" t="s">
        <v>104</v>
      </c>
      <c r="D57" s="50" t="s">
        <v>20</v>
      </c>
      <c r="E57" s="50" t="s">
        <v>117</v>
      </c>
      <c r="F57" s="49" t="s">
        <v>118</v>
      </c>
      <c r="G57" s="49" t="s">
        <v>182</v>
      </c>
      <c r="H57" s="49" t="s">
        <v>13</v>
      </c>
      <c r="I57" s="51" t="s">
        <v>121</v>
      </c>
      <c r="J57" s="51" t="s">
        <v>121</v>
      </c>
      <c r="K57" s="49" t="s">
        <v>192</v>
      </c>
    </row>
    <row r="58" spans="2:11" s="48" customFormat="1" ht="24.95" customHeight="1" x14ac:dyDescent="0.3">
      <c r="B58" s="49">
        <v>48</v>
      </c>
      <c r="C58" s="49" t="s">
        <v>104</v>
      </c>
      <c r="D58" s="50" t="s">
        <v>20</v>
      </c>
      <c r="E58" s="50" t="s">
        <v>105</v>
      </c>
      <c r="F58" s="49" t="s">
        <v>106</v>
      </c>
      <c r="G58" s="49" t="s">
        <v>182</v>
      </c>
      <c r="H58" s="49" t="s">
        <v>13</v>
      </c>
      <c r="I58" s="51" t="s">
        <v>121</v>
      </c>
      <c r="J58" s="51" t="s">
        <v>121</v>
      </c>
      <c r="K58" s="49" t="s">
        <v>192</v>
      </c>
    </row>
    <row r="59" spans="2:11" s="48" customFormat="1" ht="24.95" customHeight="1" x14ac:dyDescent="0.3">
      <c r="B59" s="49">
        <v>49</v>
      </c>
      <c r="C59" s="49" t="s">
        <v>8</v>
      </c>
      <c r="D59" s="50" t="s">
        <v>14</v>
      </c>
      <c r="E59" s="50" t="s">
        <v>237</v>
      </c>
      <c r="F59" s="49" t="s">
        <v>238</v>
      </c>
      <c r="G59" s="49" t="s">
        <v>183</v>
      </c>
      <c r="H59" s="49" t="s">
        <v>13</v>
      </c>
      <c r="I59" s="51" t="s">
        <v>192</v>
      </c>
      <c r="J59" s="51" t="s">
        <v>173</v>
      </c>
      <c r="K59" s="49" t="s">
        <v>302</v>
      </c>
    </row>
    <row r="60" spans="2:11" s="48" customFormat="1" ht="24.95" customHeight="1" x14ac:dyDescent="0.3">
      <c r="B60" s="49">
        <v>50</v>
      </c>
      <c r="C60" s="49" t="s">
        <v>8</v>
      </c>
      <c r="D60" s="50" t="s">
        <v>20</v>
      </c>
      <c r="E60" s="50" t="s">
        <v>21</v>
      </c>
      <c r="F60" s="49" t="s">
        <v>22</v>
      </c>
      <c r="G60" s="49" t="s">
        <v>182</v>
      </c>
      <c r="H60" s="49" t="s">
        <v>13</v>
      </c>
      <c r="I60" s="51" t="s">
        <v>192</v>
      </c>
      <c r="J60" s="51" t="s">
        <v>173</v>
      </c>
      <c r="K60" s="49" t="s">
        <v>307</v>
      </c>
    </row>
    <row r="61" spans="2:11" s="48" customFormat="1" ht="24.95" customHeight="1" x14ac:dyDescent="0.3">
      <c r="B61" s="49">
        <v>51</v>
      </c>
      <c r="C61" s="49" t="s">
        <v>8</v>
      </c>
      <c r="D61" s="50" t="s">
        <v>20</v>
      </c>
      <c r="E61" s="50" t="s">
        <v>10</v>
      </c>
      <c r="F61" s="49" t="s">
        <v>11</v>
      </c>
      <c r="G61" s="49" t="s">
        <v>183</v>
      </c>
      <c r="H61" s="49" t="s">
        <v>13</v>
      </c>
      <c r="I61" s="51" t="s">
        <v>173</v>
      </c>
      <c r="J61" s="51" t="s">
        <v>173</v>
      </c>
      <c r="K61" s="49" t="s">
        <v>192</v>
      </c>
    </row>
    <row r="62" spans="2:11" s="48" customFormat="1" ht="24.95" customHeight="1" x14ac:dyDescent="0.3">
      <c r="B62" s="49">
        <v>52</v>
      </c>
      <c r="C62" s="49" t="s">
        <v>8</v>
      </c>
      <c r="D62" s="50" t="s">
        <v>9</v>
      </c>
      <c r="E62" s="50" t="s">
        <v>190</v>
      </c>
      <c r="F62" s="49" t="s">
        <v>191</v>
      </c>
      <c r="G62" s="49" t="s">
        <v>183</v>
      </c>
      <c r="H62" s="49" t="s">
        <v>13</v>
      </c>
      <c r="I62" s="49" t="s">
        <v>171</v>
      </c>
      <c r="J62" s="49" t="s">
        <v>173</v>
      </c>
      <c r="K62" s="51" t="s">
        <v>304</v>
      </c>
    </row>
    <row r="63" spans="2:11" s="48" customFormat="1" ht="24.95" customHeight="1" x14ac:dyDescent="0.3">
      <c r="B63" s="49">
        <v>53</v>
      </c>
      <c r="C63" s="49" t="s">
        <v>27</v>
      </c>
      <c r="D63" s="50" t="s">
        <v>9</v>
      </c>
      <c r="E63" s="50" t="s">
        <v>144</v>
      </c>
      <c r="F63" s="49" t="s">
        <v>145</v>
      </c>
      <c r="G63" s="49" t="s">
        <v>182</v>
      </c>
      <c r="H63" s="49" t="s">
        <v>13</v>
      </c>
      <c r="I63" s="49" t="s">
        <v>173</v>
      </c>
      <c r="J63" s="49" t="s">
        <v>173</v>
      </c>
      <c r="K63" s="49" t="s">
        <v>192</v>
      </c>
    </row>
    <row r="64" spans="2:11" s="48" customFormat="1" ht="24.95" customHeight="1" x14ac:dyDescent="0.3">
      <c r="B64" s="49">
        <v>54</v>
      </c>
      <c r="C64" s="49" t="s">
        <v>69</v>
      </c>
      <c r="D64" s="50" t="s">
        <v>20</v>
      </c>
      <c r="E64" s="50" t="s">
        <v>70</v>
      </c>
      <c r="F64" s="49" t="s">
        <v>71</v>
      </c>
      <c r="G64" s="49" t="s">
        <v>183</v>
      </c>
      <c r="H64" s="49" t="s">
        <v>13</v>
      </c>
      <c r="I64" s="51" t="s">
        <v>174</v>
      </c>
      <c r="J64" s="51" t="s">
        <v>174</v>
      </c>
      <c r="K64" s="49" t="s">
        <v>192</v>
      </c>
    </row>
    <row r="65" spans="2:11" s="48" customFormat="1" ht="24.95" customHeight="1" x14ac:dyDescent="0.3">
      <c r="B65" s="49">
        <v>55</v>
      </c>
      <c r="C65" s="49" t="s">
        <v>27</v>
      </c>
      <c r="D65" s="50" t="s">
        <v>28</v>
      </c>
      <c r="E65" s="50" t="s">
        <v>257</v>
      </c>
      <c r="F65" s="49" t="s">
        <v>258</v>
      </c>
      <c r="G65" s="49" t="s">
        <v>182</v>
      </c>
      <c r="H65" s="49" t="s">
        <v>13</v>
      </c>
      <c r="I65" s="51" t="s">
        <v>192</v>
      </c>
      <c r="J65" s="51" t="s">
        <v>174</v>
      </c>
      <c r="K65" s="49" t="s">
        <v>306</v>
      </c>
    </row>
    <row r="66" spans="2:11" s="48" customFormat="1" ht="24.95" customHeight="1" x14ac:dyDescent="0.3">
      <c r="B66" s="49">
        <v>56</v>
      </c>
      <c r="C66" s="49" t="s">
        <v>27</v>
      </c>
      <c r="D66" s="50" t="s">
        <v>28</v>
      </c>
      <c r="E66" s="50" t="s">
        <v>259</v>
      </c>
      <c r="F66" s="49" t="s">
        <v>260</v>
      </c>
      <c r="G66" s="49" t="s">
        <v>182</v>
      </c>
      <c r="H66" s="49" t="s">
        <v>13</v>
      </c>
      <c r="I66" s="51" t="s">
        <v>192</v>
      </c>
      <c r="J66" s="51" t="s">
        <v>174</v>
      </c>
      <c r="K66" s="49" t="s">
        <v>306</v>
      </c>
    </row>
    <row r="67" spans="2:11" s="48" customFormat="1" ht="24.95" customHeight="1" x14ac:dyDescent="0.3">
      <c r="B67" s="49">
        <v>57</v>
      </c>
      <c r="C67" s="49" t="s">
        <v>27</v>
      </c>
      <c r="D67" s="50" t="s">
        <v>28</v>
      </c>
      <c r="E67" s="50" t="s">
        <v>261</v>
      </c>
      <c r="F67" s="49" t="s">
        <v>262</v>
      </c>
      <c r="G67" s="49" t="s">
        <v>183</v>
      </c>
      <c r="H67" s="49" t="s">
        <v>13</v>
      </c>
      <c r="I67" s="51" t="s">
        <v>192</v>
      </c>
      <c r="J67" s="51" t="s">
        <v>174</v>
      </c>
      <c r="K67" s="49" t="s">
        <v>306</v>
      </c>
    </row>
    <row r="68" spans="2:11" s="48" customFormat="1" ht="24.95" customHeight="1" x14ac:dyDescent="0.3">
      <c r="B68" s="49">
        <v>58</v>
      </c>
      <c r="C68" s="49" t="s">
        <v>27</v>
      </c>
      <c r="D68" s="50" t="s">
        <v>28</v>
      </c>
      <c r="E68" s="50" t="s">
        <v>263</v>
      </c>
      <c r="F68" s="49" t="s">
        <v>264</v>
      </c>
      <c r="G68" s="49" t="s">
        <v>182</v>
      </c>
      <c r="H68" s="49" t="s">
        <v>13</v>
      </c>
      <c r="I68" s="51" t="s">
        <v>192</v>
      </c>
      <c r="J68" s="51" t="s">
        <v>174</v>
      </c>
      <c r="K68" s="49" t="s">
        <v>306</v>
      </c>
    </row>
    <row r="69" spans="2:11" s="48" customFormat="1" ht="24.95" customHeight="1" x14ac:dyDescent="0.3">
      <c r="B69" s="49">
        <v>59</v>
      </c>
      <c r="C69" s="49" t="s">
        <v>27</v>
      </c>
      <c r="D69" s="50" t="s">
        <v>28</v>
      </c>
      <c r="E69" s="50" t="s">
        <v>265</v>
      </c>
      <c r="F69" s="49" t="s">
        <v>266</v>
      </c>
      <c r="G69" s="49" t="s">
        <v>183</v>
      </c>
      <c r="H69" s="49" t="s">
        <v>13</v>
      </c>
      <c r="I69" s="51" t="s">
        <v>192</v>
      </c>
      <c r="J69" s="51" t="s">
        <v>174</v>
      </c>
      <c r="K69" s="49" t="s">
        <v>306</v>
      </c>
    </row>
    <row r="70" spans="2:11" s="48" customFormat="1" ht="24.95" customHeight="1" x14ac:dyDescent="0.3">
      <c r="B70" s="49">
        <v>60</v>
      </c>
      <c r="C70" s="49" t="s">
        <v>27</v>
      </c>
      <c r="D70" s="50" t="s">
        <v>28</v>
      </c>
      <c r="E70" s="50" t="s">
        <v>267</v>
      </c>
      <c r="F70" s="49" t="s">
        <v>268</v>
      </c>
      <c r="G70" s="49" t="s">
        <v>183</v>
      </c>
      <c r="H70" s="49" t="s">
        <v>13</v>
      </c>
      <c r="I70" s="51" t="s">
        <v>192</v>
      </c>
      <c r="J70" s="51" t="s">
        <v>174</v>
      </c>
      <c r="K70" s="49" t="s">
        <v>306</v>
      </c>
    </row>
    <row r="71" spans="2:11" s="48" customFormat="1" ht="24.95" customHeight="1" x14ac:dyDescent="0.3">
      <c r="B71" s="49">
        <v>61</v>
      </c>
      <c r="C71" s="49" t="s">
        <v>27</v>
      </c>
      <c r="D71" s="50" t="s">
        <v>28</v>
      </c>
      <c r="E71" s="50" t="s">
        <v>269</v>
      </c>
      <c r="F71" s="49" t="s">
        <v>270</v>
      </c>
      <c r="G71" s="49" t="s">
        <v>183</v>
      </c>
      <c r="H71" s="49" t="s">
        <v>13</v>
      </c>
      <c r="I71" s="51" t="s">
        <v>192</v>
      </c>
      <c r="J71" s="51" t="s">
        <v>174</v>
      </c>
      <c r="K71" s="49" t="s">
        <v>306</v>
      </c>
    </row>
    <row r="72" spans="2:11" s="48" customFormat="1" ht="24.95" customHeight="1" x14ac:dyDescent="0.3">
      <c r="B72" s="49">
        <v>62</v>
      </c>
      <c r="C72" s="49" t="s">
        <v>27</v>
      </c>
      <c r="D72" s="50" t="s">
        <v>28</v>
      </c>
      <c r="E72" s="50" t="s">
        <v>289</v>
      </c>
      <c r="F72" s="49" t="s">
        <v>290</v>
      </c>
      <c r="G72" s="49" t="s">
        <v>183</v>
      </c>
      <c r="H72" s="49" t="s">
        <v>13</v>
      </c>
      <c r="I72" s="51" t="s">
        <v>192</v>
      </c>
      <c r="J72" s="49" t="s">
        <v>174</v>
      </c>
      <c r="K72" s="49" t="s">
        <v>306</v>
      </c>
    </row>
    <row r="73" spans="2:11" s="48" customFormat="1" ht="24.95" customHeight="1" x14ac:dyDescent="0.3">
      <c r="B73" s="49">
        <v>63</v>
      </c>
      <c r="C73" s="49" t="s">
        <v>27</v>
      </c>
      <c r="D73" s="50" t="s">
        <v>28</v>
      </c>
      <c r="E73" s="50" t="s">
        <v>291</v>
      </c>
      <c r="F73" s="49" t="s">
        <v>292</v>
      </c>
      <c r="G73" s="49" t="s">
        <v>183</v>
      </c>
      <c r="H73" s="49" t="s">
        <v>13</v>
      </c>
      <c r="I73" s="51" t="s">
        <v>192</v>
      </c>
      <c r="J73" s="49" t="s">
        <v>174</v>
      </c>
      <c r="K73" s="49" t="s">
        <v>306</v>
      </c>
    </row>
    <row r="74" spans="2:11" s="48" customFormat="1" ht="24.95" customHeight="1" x14ac:dyDescent="0.3">
      <c r="B74" s="49">
        <v>64</v>
      </c>
      <c r="C74" s="49" t="s">
        <v>27</v>
      </c>
      <c r="D74" s="50" t="s">
        <v>9</v>
      </c>
      <c r="E74" s="50" t="s">
        <v>47</v>
      </c>
      <c r="F74" s="49" t="s">
        <v>48</v>
      </c>
      <c r="G74" s="49" t="s">
        <v>183</v>
      </c>
      <c r="H74" s="49" t="s">
        <v>13</v>
      </c>
      <c r="I74" s="49" t="s">
        <v>174</v>
      </c>
      <c r="J74" s="49" t="s">
        <v>174</v>
      </c>
      <c r="K74" s="49" t="s">
        <v>192</v>
      </c>
    </row>
    <row r="75" spans="2:11" s="48" customFormat="1" ht="24.95" customHeight="1" x14ac:dyDescent="0.3">
      <c r="B75" s="49">
        <v>65</v>
      </c>
      <c r="C75" s="49" t="s">
        <v>27</v>
      </c>
      <c r="D75" s="50" t="s">
        <v>28</v>
      </c>
      <c r="E75" s="50" t="s">
        <v>271</v>
      </c>
      <c r="F75" s="49" t="s">
        <v>272</v>
      </c>
      <c r="G75" s="49" t="s">
        <v>183</v>
      </c>
      <c r="H75" s="49" t="s">
        <v>13</v>
      </c>
      <c r="I75" s="51" t="s">
        <v>192</v>
      </c>
      <c r="J75" s="51" t="s">
        <v>175</v>
      </c>
      <c r="K75" s="49" t="s">
        <v>306</v>
      </c>
    </row>
    <row r="76" spans="2:11" s="48" customFormat="1" ht="24.95" customHeight="1" x14ac:dyDescent="0.3">
      <c r="B76" s="49">
        <v>66</v>
      </c>
      <c r="C76" s="49" t="s">
        <v>27</v>
      </c>
      <c r="D76" s="50" t="s">
        <v>28</v>
      </c>
      <c r="E76" s="50" t="s">
        <v>273</v>
      </c>
      <c r="F76" s="49" t="s">
        <v>274</v>
      </c>
      <c r="G76" s="49" t="s">
        <v>183</v>
      </c>
      <c r="H76" s="49" t="s">
        <v>13</v>
      </c>
      <c r="I76" s="51" t="s">
        <v>192</v>
      </c>
      <c r="J76" s="51" t="s">
        <v>175</v>
      </c>
      <c r="K76" s="49" t="s">
        <v>306</v>
      </c>
    </row>
    <row r="77" spans="2:11" s="48" customFormat="1" ht="24.95" customHeight="1" x14ac:dyDescent="0.3">
      <c r="B77" s="49">
        <v>67</v>
      </c>
      <c r="C77" s="49" t="s">
        <v>27</v>
      </c>
      <c r="D77" s="50" t="s">
        <v>28</v>
      </c>
      <c r="E77" s="50" t="s">
        <v>275</v>
      </c>
      <c r="F77" s="49" t="s">
        <v>276</v>
      </c>
      <c r="G77" s="49" t="s">
        <v>183</v>
      </c>
      <c r="H77" s="49" t="s">
        <v>13</v>
      </c>
      <c r="I77" s="51" t="s">
        <v>192</v>
      </c>
      <c r="J77" s="51" t="s">
        <v>175</v>
      </c>
      <c r="K77" s="49" t="s">
        <v>306</v>
      </c>
    </row>
    <row r="78" spans="2:11" s="48" customFormat="1" ht="24.95" customHeight="1" x14ac:dyDescent="0.3">
      <c r="B78" s="49">
        <v>68</v>
      </c>
      <c r="C78" s="49" t="s">
        <v>27</v>
      </c>
      <c r="D78" s="50" t="s">
        <v>28</v>
      </c>
      <c r="E78" s="50" t="s">
        <v>277</v>
      </c>
      <c r="F78" s="49" t="s">
        <v>278</v>
      </c>
      <c r="G78" s="49" t="s">
        <v>182</v>
      </c>
      <c r="H78" s="49" t="s">
        <v>13</v>
      </c>
      <c r="I78" s="51" t="s">
        <v>192</v>
      </c>
      <c r="J78" s="51" t="s">
        <v>175</v>
      </c>
      <c r="K78" s="49" t="s">
        <v>306</v>
      </c>
    </row>
    <row r="79" spans="2:11" s="48" customFormat="1" ht="24.95" customHeight="1" x14ac:dyDescent="0.3">
      <c r="B79" s="49">
        <v>69</v>
      </c>
      <c r="C79" s="49" t="s">
        <v>27</v>
      </c>
      <c r="D79" s="50" t="s">
        <v>28</v>
      </c>
      <c r="E79" s="50" t="s">
        <v>279</v>
      </c>
      <c r="F79" s="49" t="s">
        <v>280</v>
      </c>
      <c r="G79" s="49" t="s">
        <v>182</v>
      </c>
      <c r="H79" s="49" t="s">
        <v>13</v>
      </c>
      <c r="I79" s="51" t="s">
        <v>192</v>
      </c>
      <c r="J79" s="51" t="s">
        <v>175</v>
      </c>
      <c r="K79" s="49" t="s">
        <v>306</v>
      </c>
    </row>
    <row r="80" spans="2:11" s="48" customFormat="1" ht="24.95" customHeight="1" x14ac:dyDescent="0.3">
      <c r="B80" s="49">
        <v>70</v>
      </c>
      <c r="C80" s="49" t="s">
        <v>27</v>
      </c>
      <c r="D80" s="50" t="s">
        <v>28</v>
      </c>
      <c r="E80" s="50" t="s">
        <v>281</v>
      </c>
      <c r="F80" s="49" t="s">
        <v>282</v>
      </c>
      <c r="G80" s="49" t="s">
        <v>183</v>
      </c>
      <c r="H80" s="49" t="s">
        <v>13</v>
      </c>
      <c r="I80" s="51" t="s">
        <v>192</v>
      </c>
      <c r="J80" s="51" t="s">
        <v>175</v>
      </c>
      <c r="K80" s="49" t="s">
        <v>306</v>
      </c>
    </row>
    <row r="81" spans="2:11" s="48" customFormat="1" ht="24.95" customHeight="1" x14ac:dyDescent="0.3">
      <c r="B81" s="49">
        <v>71</v>
      </c>
      <c r="C81" s="49" t="s">
        <v>27</v>
      </c>
      <c r="D81" s="50" t="s">
        <v>28</v>
      </c>
      <c r="E81" s="50" t="s">
        <v>283</v>
      </c>
      <c r="F81" s="49" t="s">
        <v>284</v>
      </c>
      <c r="G81" s="49" t="s">
        <v>183</v>
      </c>
      <c r="H81" s="49" t="s">
        <v>13</v>
      </c>
      <c r="I81" s="51" t="s">
        <v>192</v>
      </c>
      <c r="J81" s="51" t="s">
        <v>175</v>
      </c>
      <c r="K81" s="49" t="s">
        <v>306</v>
      </c>
    </row>
    <row r="82" spans="2:11" s="48" customFormat="1" ht="24.95" customHeight="1" x14ac:dyDescent="0.3">
      <c r="B82" s="49">
        <v>72</v>
      </c>
      <c r="C82" s="49" t="s">
        <v>27</v>
      </c>
      <c r="D82" s="50" t="s">
        <v>28</v>
      </c>
      <c r="E82" s="50" t="s">
        <v>285</v>
      </c>
      <c r="F82" s="49" t="s">
        <v>286</v>
      </c>
      <c r="G82" s="49" t="s">
        <v>182</v>
      </c>
      <c r="H82" s="49" t="s">
        <v>13</v>
      </c>
      <c r="I82" s="51" t="s">
        <v>192</v>
      </c>
      <c r="J82" s="51" t="s">
        <v>175</v>
      </c>
      <c r="K82" s="49" t="s">
        <v>306</v>
      </c>
    </row>
    <row r="83" spans="2:11" s="48" customFormat="1" ht="24.95" customHeight="1" x14ac:dyDescent="0.3">
      <c r="B83" s="49">
        <v>73</v>
      </c>
      <c r="C83" s="49" t="s">
        <v>27</v>
      </c>
      <c r="D83" s="50" t="s">
        <v>28</v>
      </c>
      <c r="E83" s="50" t="s">
        <v>287</v>
      </c>
      <c r="F83" s="49" t="s">
        <v>288</v>
      </c>
      <c r="G83" s="49" t="s">
        <v>183</v>
      </c>
      <c r="H83" s="49" t="s">
        <v>13</v>
      </c>
      <c r="I83" s="51" t="s">
        <v>192</v>
      </c>
      <c r="J83" s="51" t="s">
        <v>175</v>
      </c>
      <c r="K83" s="49" t="s">
        <v>306</v>
      </c>
    </row>
    <row r="84" spans="2:11" s="48" customFormat="1" ht="24.95" customHeight="1" x14ac:dyDescent="0.3">
      <c r="B84" s="49">
        <v>74</v>
      </c>
      <c r="C84" s="49" t="s">
        <v>27</v>
      </c>
      <c r="D84" s="50" t="s">
        <v>9</v>
      </c>
      <c r="E84" s="50" t="s">
        <v>150</v>
      </c>
      <c r="F84" s="49" t="s">
        <v>151</v>
      </c>
      <c r="G84" s="49" t="s">
        <v>183</v>
      </c>
      <c r="H84" s="49" t="s">
        <v>13</v>
      </c>
      <c r="I84" s="49" t="s">
        <v>175</v>
      </c>
      <c r="J84" s="49" t="s">
        <v>175</v>
      </c>
      <c r="K84" s="49" t="s">
        <v>192</v>
      </c>
    </row>
    <row r="85" spans="2:11" s="48" customFormat="1" ht="24.95" customHeight="1" x14ac:dyDescent="0.3">
      <c r="B85" s="49">
        <v>75</v>
      </c>
      <c r="C85" s="49" t="s">
        <v>27</v>
      </c>
      <c r="D85" s="50" t="s">
        <v>14</v>
      </c>
      <c r="E85" s="50" t="s">
        <v>33</v>
      </c>
      <c r="F85" s="49" t="s">
        <v>34</v>
      </c>
      <c r="G85" s="49" t="s">
        <v>182</v>
      </c>
      <c r="H85" s="49" t="s">
        <v>13</v>
      </c>
      <c r="I85" s="49" t="s">
        <v>175</v>
      </c>
      <c r="J85" s="49" t="s">
        <v>175</v>
      </c>
      <c r="K85" s="49" t="s">
        <v>192</v>
      </c>
    </row>
    <row r="86" spans="2:11" s="48" customFormat="1" ht="24.95" customHeight="1" x14ac:dyDescent="0.3">
      <c r="B86" s="49">
        <v>76</v>
      </c>
      <c r="C86" s="49" t="s">
        <v>27</v>
      </c>
      <c r="D86" s="50" t="s">
        <v>14</v>
      </c>
      <c r="E86" s="50" t="s">
        <v>37</v>
      </c>
      <c r="F86" s="49" t="s">
        <v>38</v>
      </c>
      <c r="G86" s="49" t="s">
        <v>183</v>
      </c>
      <c r="H86" s="49" t="s">
        <v>13</v>
      </c>
      <c r="I86" s="49" t="s">
        <v>175</v>
      </c>
      <c r="J86" s="49" t="s">
        <v>175</v>
      </c>
      <c r="K86" s="49" t="s">
        <v>192</v>
      </c>
    </row>
    <row r="87" spans="2:11" s="48" customFormat="1" ht="24.95" customHeight="1" x14ac:dyDescent="0.3">
      <c r="B87" s="49">
        <v>77</v>
      </c>
      <c r="C87" s="49" t="s">
        <v>27</v>
      </c>
      <c r="D87" s="50" t="s">
        <v>14</v>
      </c>
      <c r="E87" s="50" t="s">
        <v>43</v>
      </c>
      <c r="F87" s="49" t="s">
        <v>44</v>
      </c>
      <c r="G87" s="49" t="s">
        <v>183</v>
      </c>
      <c r="H87" s="49" t="s">
        <v>13</v>
      </c>
      <c r="I87" s="49" t="s">
        <v>175</v>
      </c>
      <c r="J87" s="49" t="s">
        <v>175</v>
      </c>
      <c r="K87" s="49" t="s">
        <v>192</v>
      </c>
    </row>
    <row r="88" spans="2:11" x14ac:dyDescent="0.3">
      <c r="I88" s="43" t="s">
        <v>305</v>
      </c>
    </row>
  </sheetData>
  <autoFilter ref="B10:K88" xr:uid="{6B571B68-19F8-401F-BA06-A1A22A35F452}">
    <sortState xmlns:xlrd2="http://schemas.microsoft.com/office/spreadsheetml/2017/richdata2" ref="B11:K88">
      <sortCondition ref="J10:J88"/>
    </sortState>
  </autoFilter>
  <mergeCells count="5">
    <mergeCell ref="B2:K2"/>
    <mergeCell ref="B4:E4"/>
    <mergeCell ref="B5:E5"/>
    <mergeCell ref="B6:E6"/>
    <mergeCell ref="B7:E8"/>
  </mergeCells>
  <phoneticPr fontId="19" type="noConversion"/>
  <pageMargins left="0" right="0" top="0" bottom="0" header="0.31496062992125984" footer="0"/>
  <pageSetup paperSize="8" fitToHeight="0" orientation="landscape" verticalDpi="0" r:id="rId1"/>
  <rowBreaks count="3" manualBreakCount="3">
    <brk id="32" max="10" man="1"/>
    <brk id="50" max="10" man="1"/>
    <brk id="73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A940F-D0B6-4A56-9B7F-814E729279C4}">
  <sheetPr>
    <pageSetUpPr fitToPage="1"/>
  </sheetPr>
  <dimension ref="B2:K72"/>
  <sheetViews>
    <sheetView showGridLines="0" zoomScaleNormal="100" zoomScaleSheetLayoutView="100" workbookViewId="0">
      <pane ySplit="10" topLeftCell="A59" activePane="bottomLeft" state="frozen"/>
      <selection pane="bottomLeft" activeCell="B72" sqref="B72:K72"/>
    </sheetView>
  </sheetViews>
  <sheetFormatPr defaultRowHeight="16.5" x14ac:dyDescent="0.3"/>
  <cols>
    <col min="1" max="1" width="3.25" customWidth="1"/>
    <col min="2" max="2" width="7.75" bestFit="1" customWidth="1"/>
    <col min="3" max="3" width="26.125" customWidth="1"/>
    <col min="4" max="4" width="6.25" customWidth="1"/>
    <col min="5" max="10" width="10.625" customWidth="1"/>
    <col min="11" max="11" width="10.875" customWidth="1"/>
  </cols>
  <sheetData>
    <row r="2" spans="2:11" ht="30.75" customHeight="1" x14ac:dyDescent="0.3">
      <c r="B2" s="65" t="s">
        <v>201</v>
      </c>
      <c r="C2" s="65"/>
      <c r="D2" s="65"/>
      <c r="E2" s="65"/>
      <c r="F2" s="65"/>
      <c r="G2" s="65"/>
      <c r="H2" s="65"/>
      <c r="I2" s="65"/>
      <c r="J2" s="65"/>
      <c r="K2" s="65"/>
    </row>
    <row r="4" spans="2:11" ht="15.75" customHeight="1" x14ac:dyDescent="0.3">
      <c r="B4" s="66" t="s">
        <v>202</v>
      </c>
      <c r="C4" s="67"/>
      <c r="D4" s="67"/>
      <c r="G4" s="13"/>
      <c r="K4" s="7" t="s">
        <v>122</v>
      </c>
    </row>
    <row r="5" spans="2:11" ht="15.75" customHeight="1" x14ac:dyDescent="0.3">
      <c r="B5" s="67" t="s">
        <v>123</v>
      </c>
      <c r="C5" s="67"/>
      <c r="D5" s="67"/>
      <c r="E5" s="13"/>
      <c r="F5" s="13"/>
      <c r="G5" s="34"/>
      <c r="H5" s="5" t="s">
        <v>205</v>
      </c>
      <c r="I5" s="5" t="s">
        <v>171</v>
      </c>
      <c r="J5" s="5" t="s">
        <v>172</v>
      </c>
      <c r="K5" s="6" t="s">
        <v>121</v>
      </c>
    </row>
    <row r="6" spans="2:11" ht="15.75" customHeight="1" x14ac:dyDescent="0.3">
      <c r="B6" s="67" t="s">
        <v>125</v>
      </c>
      <c r="C6" s="67"/>
      <c r="D6" s="67"/>
      <c r="E6" s="13"/>
      <c r="F6" s="13"/>
      <c r="G6" s="33"/>
      <c r="H6" s="4">
        <f>COUNTIF($J$11:$J$63,H$5)</f>
        <v>0</v>
      </c>
      <c r="I6" s="4">
        <f>COUNTIF($J$11:$J$63,I$5)</f>
        <v>8</v>
      </c>
      <c r="J6" s="4">
        <f>COUNTIF($J$11:$J$63,J$5)</f>
        <v>9</v>
      </c>
      <c r="K6" s="4">
        <f>COUNTIF($J$11:$J$63,K$5)</f>
        <v>2</v>
      </c>
    </row>
    <row r="7" spans="2:11" ht="15.75" customHeight="1" x14ac:dyDescent="0.3">
      <c r="B7" s="68" t="s">
        <v>124</v>
      </c>
      <c r="C7" s="69"/>
      <c r="D7" s="69"/>
      <c r="E7" s="13"/>
      <c r="F7" s="13"/>
      <c r="G7" s="13"/>
      <c r="H7" s="5" t="s">
        <v>173</v>
      </c>
      <c r="I7" s="5" t="s">
        <v>174</v>
      </c>
      <c r="J7" s="5" t="s">
        <v>175</v>
      </c>
      <c r="K7" s="5" t="s">
        <v>126</v>
      </c>
    </row>
    <row r="8" spans="2:11" ht="15.75" customHeight="1" x14ac:dyDescent="0.3">
      <c r="B8" s="69"/>
      <c r="C8" s="69"/>
      <c r="D8" s="69"/>
      <c r="E8" s="13"/>
      <c r="F8" s="13"/>
      <c r="G8" s="33"/>
      <c r="H8" s="4">
        <f>COUNTIF($J$11:$J$63,H$7)</f>
        <v>4</v>
      </c>
      <c r="I8" s="4">
        <f>COUNTIF($J$11:$J$63,I$7)</f>
        <v>7</v>
      </c>
      <c r="J8" s="4">
        <f>COUNTIF($J$11:$J$63,J$7)</f>
        <v>8</v>
      </c>
      <c r="K8" s="4">
        <f>SUM(G6:K6,G8:J8)</f>
        <v>38</v>
      </c>
    </row>
    <row r="9" spans="2:11" ht="17.25" customHeight="1" thickBot="1" x14ac:dyDescent="0.35">
      <c r="B9" s="8"/>
      <c r="C9" s="8"/>
      <c r="D9" s="8"/>
      <c r="G9" s="13"/>
    </row>
    <row r="10" spans="2:11" ht="27" x14ac:dyDescent="0.3">
      <c r="B10" s="29" t="s">
        <v>0</v>
      </c>
      <c r="C10" s="29" t="s">
        <v>1</v>
      </c>
      <c r="D10" s="29" t="s">
        <v>2</v>
      </c>
      <c r="E10" s="29" t="s">
        <v>3</v>
      </c>
      <c r="F10" s="29" t="s">
        <v>4</v>
      </c>
      <c r="G10" s="29" t="s">
        <v>5</v>
      </c>
      <c r="H10" s="29" t="s">
        <v>6</v>
      </c>
      <c r="I10" s="3" t="s">
        <v>203</v>
      </c>
      <c r="J10" s="30" t="s">
        <v>204</v>
      </c>
      <c r="K10" s="29" t="s">
        <v>176</v>
      </c>
    </row>
    <row r="11" spans="2:11" x14ac:dyDescent="0.3">
      <c r="B11" s="25">
        <v>1</v>
      </c>
      <c r="C11" s="28" t="s">
        <v>25</v>
      </c>
      <c r="D11" s="27" t="s">
        <v>9</v>
      </c>
      <c r="E11" s="27" t="s">
        <v>184</v>
      </c>
      <c r="F11" s="28" t="s">
        <v>185</v>
      </c>
      <c r="G11" s="28" t="s">
        <v>183</v>
      </c>
      <c r="H11" s="28" t="s">
        <v>193</v>
      </c>
      <c r="I11" s="31" t="s">
        <v>169</v>
      </c>
      <c r="J11" s="31"/>
      <c r="K11" s="26" t="s">
        <v>197</v>
      </c>
    </row>
    <row r="12" spans="2:11" x14ac:dyDescent="0.3">
      <c r="B12" s="25">
        <v>2</v>
      </c>
      <c r="C12" s="28" t="s">
        <v>25</v>
      </c>
      <c r="D12" s="27" t="s">
        <v>9</v>
      </c>
      <c r="E12" s="27" t="s">
        <v>186</v>
      </c>
      <c r="F12" s="28" t="s">
        <v>187</v>
      </c>
      <c r="G12" s="28" t="s">
        <v>183</v>
      </c>
      <c r="H12" s="28" t="s">
        <v>194</v>
      </c>
      <c r="I12" s="31" t="s">
        <v>169</v>
      </c>
      <c r="J12" s="31"/>
      <c r="K12" s="26" t="s">
        <v>197</v>
      </c>
    </row>
    <row r="13" spans="2:11" x14ac:dyDescent="0.3">
      <c r="B13" s="25">
        <v>3</v>
      </c>
      <c r="C13" s="28" t="s">
        <v>25</v>
      </c>
      <c r="D13" s="27" t="s">
        <v>14</v>
      </c>
      <c r="E13" s="27" t="s">
        <v>134</v>
      </c>
      <c r="F13" s="28" t="s">
        <v>135</v>
      </c>
      <c r="G13" s="28" t="s">
        <v>182</v>
      </c>
      <c r="H13" s="28" t="s">
        <v>13</v>
      </c>
      <c r="I13" s="31" t="s">
        <v>169</v>
      </c>
      <c r="J13" s="31"/>
      <c r="K13" s="26" t="s">
        <v>197</v>
      </c>
    </row>
    <row r="14" spans="2:11" x14ac:dyDescent="0.3">
      <c r="B14" s="25">
        <v>4</v>
      </c>
      <c r="C14" s="28" t="s">
        <v>25</v>
      </c>
      <c r="D14" s="27" t="s">
        <v>20</v>
      </c>
      <c r="E14" s="27" t="s">
        <v>136</v>
      </c>
      <c r="F14" s="28" t="s">
        <v>137</v>
      </c>
      <c r="G14" s="28" t="s">
        <v>183</v>
      </c>
      <c r="H14" s="28" t="s">
        <v>13</v>
      </c>
      <c r="I14" s="31" t="s">
        <v>169</v>
      </c>
      <c r="J14" s="31"/>
      <c r="K14" s="26" t="s">
        <v>197</v>
      </c>
    </row>
    <row r="15" spans="2:11" x14ac:dyDescent="0.3">
      <c r="B15" s="25">
        <v>5</v>
      </c>
      <c r="C15" s="28" t="s">
        <v>25</v>
      </c>
      <c r="D15" s="27" t="s">
        <v>20</v>
      </c>
      <c r="E15" s="27" t="s">
        <v>188</v>
      </c>
      <c r="F15" s="28" t="s">
        <v>189</v>
      </c>
      <c r="G15" s="28" t="s">
        <v>183</v>
      </c>
      <c r="H15" s="28" t="s">
        <v>195</v>
      </c>
      <c r="I15" s="31" t="s">
        <v>169</v>
      </c>
      <c r="J15" s="31"/>
      <c r="K15" s="26" t="s">
        <v>197</v>
      </c>
    </row>
    <row r="16" spans="2:11" x14ac:dyDescent="0.3">
      <c r="B16" s="25">
        <v>6</v>
      </c>
      <c r="C16" s="28" t="s">
        <v>25</v>
      </c>
      <c r="D16" s="27" t="s">
        <v>20</v>
      </c>
      <c r="E16" s="27" t="s">
        <v>53</v>
      </c>
      <c r="F16" s="28" t="s">
        <v>54</v>
      </c>
      <c r="G16" s="28" t="s">
        <v>183</v>
      </c>
      <c r="H16" s="28" t="s">
        <v>13</v>
      </c>
      <c r="I16" s="31" t="s">
        <v>169</v>
      </c>
      <c r="J16" s="31"/>
      <c r="K16" s="26" t="s">
        <v>197</v>
      </c>
    </row>
    <row r="17" spans="2:11" x14ac:dyDescent="0.3">
      <c r="B17" s="25">
        <v>7</v>
      </c>
      <c r="C17" s="28" t="s">
        <v>25</v>
      </c>
      <c r="D17" s="27" t="s">
        <v>20</v>
      </c>
      <c r="E17" s="27" t="s">
        <v>113</v>
      </c>
      <c r="F17" s="28" t="s">
        <v>114</v>
      </c>
      <c r="G17" s="28" t="s">
        <v>182</v>
      </c>
      <c r="H17" s="28" t="s">
        <v>13</v>
      </c>
      <c r="I17" s="31" t="s">
        <v>169</v>
      </c>
      <c r="J17" s="31"/>
      <c r="K17" s="26" t="s">
        <v>197</v>
      </c>
    </row>
    <row r="18" spans="2:11" x14ac:dyDescent="0.3">
      <c r="B18" s="25">
        <v>8</v>
      </c>
      <c r="C18" s="28" t="s">
        <v>25</v>
      </c>
      <c r="D18" s="27" t="s">
        <v>20</v>
      </c>
      <c r="E18" s="27" t="s">
        <v>55</v>
      </c>
      <c r="F18" s="28" t="s">
        <v>56</v>
      </c>
      <c r="G18" s="28" t="s">
        <v>182</v>
      </c>
      <c r="H18" s="28" t="s">
        <v>13</v>
      </c>
      <c r="I18" s="31" t="s">
        <v>169</v>
      </c>
      <c r="J18" s="31"/>
      <c r="K18" s="26" t="s">
        <v>197</v>
      </c>
    </row>
    <row r="19" spans="2:11" x14ac:dyDescent="0.3">
      <c r="B19" s="25">
        <v>9</v>
      </c>
      <c r="C19" s="28" t="s">
        <v>25</v>
      </c>
      <c r="D19" s="27" t="s">
        <v>20</v>
      </c>
      <c r="E19" s="27" t="s">
        <v>109</v>
      </c>
      <c r="F19" s="28" t="s">
        <v>110</v>
      </c>
      <c r="G19" s="28" t="s">
        <v>183</v>
      </c>
      <c r="H19" s="28" t="s">
        <v>13</v>
      </c>
      <c r="I19" s="31" t="s">
        <v>169</v>
      </c>
      <c r="J19" s="31"/>
      <c r="K19" s="26" t="s">
        <v>197</v>
      </c>
    </row>
    <row r="20" spans="2:11" x14ac:dyDescent="0.3">
      <c r="B20" s="25">
        <v>10</v>
      </c>
      <c r="C20" s="28" t="s">
        <v>25</v>
      </c>
      <c r="D20" s="27" t="s">
        <v>20</v>
      </c>
      <c r="E20" s="27" t="s">
        <v>57</v>
      </c>
      <c r="F20" s="28" t="s">
        <v>58</v>
      </c>
      <c r="G20" s="28" t="s">
        <v>183</v>
      </c>
      <c r="H20" s="28" t="s">
        <v>13</v>
      </c>
      <c r="I20" s="31" t="s">
        <v>169</v>
      </c>
      <c r="J20" s="31"/>
      <c r="K20" s="26" t="s">
        <v>197</v>
      </c>
    </row>
    <row r="21" spans="2:11" x14ac:dyDescent="0.3">
      <c r="B21" s="25">
        <v>11</v>
      </c>
      <c r="C21" s="28" t="s">
        <v>25</v>
      </c>
      <c r="D21" s="27" t="s">
        <v>20</v>
      </c>
      <c r="E21" s="27" t="s">
        <v>138</v>
      </c>
      <c r="F21" s="28" t="s">
        <v>139</v>
      </c>
      <c r="G21" s="28" t="s">
        <v>182</v>
      </c>
      <c r="H21" s="28" t="s">
        <v>13</v>
      </c>
      <c r="I21" s="31" t="s">
        <v>169</v>
      </c>
      <c r="J21" s="31"/>
      <c r="K21" s="26" t="s">
        <v>197</v>
      </c>
    </row>
    <row r="22" spans="2:11" x14ac:dyDescent="0.3">
      <c r="B22" s="25">
        <v>12</v>
      </c>
      <c r="C22" s="28" t="s">
        <v>25</v>
      </c>
      <c r="D22" s="27" t="s">
        <v>20</v>
      </c>
      <c r="E22" s="27" t="s">
        <v>115</v>
      </c>
      <c r="F22" s="28" t="s">
        <v>116</v>
      </c>
      <c r="G22" s="28" t="s">
        <v>182</v>
      </c>
      <c r="H22" s="28" t="s">
        <v>13</v>
      </c>
      <c r="I22" s="31" t="s">
        <v>169</v>
      </c>
      <c r="J22" s="31"/>
      <c r="K22" s="26" t="s">
        <v>197</v>
      </c>
    </row>
    <row r="23" spans="2:11" x14ac:dyDescent="0.3">
      <c r="B23" s="25">
        <v>13</v>
      </c>
      <c r="C23" s="28" t="s">
        <v>25</v>
      </c>
      <c r="D23" s="27" t="s">
        <v>20</v>
      </c>
      <c r="E23" s="27" t="s">
        <v>111</v>
      </c>
      <c r="F23" s="28" t="s">
        <v>112</v>
      </c>
      <c r="G23" s="28" t="s">
        <v>183</v>
      </c>
      <c r="H23" s="28" t="s">
        <v>13</v>
      </c>
      <c r="I23" s="31" t="s">
        <v>169</v>
      </c>
      <c r="J23" s="31"/>
      <c r="K23" s="26" t="s">
        <v>197</v>
      </c>
    </row>
    <row r="24" spans="2:11" x14ac:dyDescent="0.3">
      <c r="B24" s="25">
        <v>14</v>
      </c>
      <c r="C24" s="28" t="s">
        <v>25</v>
      </c>
      <c r="D24" s="27" t="s">
        <v>20</v>
      </c>
      <c r="E24" s="27" t="s">
        <v>59</v>
      </c>
      <c r="F24" s="28" t="s">
        <v>60</v>
      </c>
      <c r="G24" s="28" t="s">
        <v>183</v>
      </c>
      <c r="H24" s="28" t="s">
        <v>13</v>
      </c>
      <c r="I24" s="31" t="s">
        <v>169</v>
      </c>
      <c r="J24" s="31"/>
      <c r="K24" s="26" t="s">
        <v>197</v>
      </c>
    </row>
    <row r="25" spans="2:11" x14ac:dyDescent="0.3">
      <c r="B25" s="25">
        <v>15</v>
      </c>
      <c r="C25" s="28" t="s">
        <v>25</v>
      </c>
      <c r="D25" s="27" t="s">
        <v>20</v>
      </c>
      <c r="E25" s="27" t="s">
        <v>61</v>
      </c>
      <c r="F25" s="28" t="s">
        <v>62</v>
      </c>
      <c r="G25" s="28" t="s">
        <v>183</v>
      </c>
      <c r="H25" s="28" t="s">
        <v>13</v>
      </c>
      <c r="I25" s="31" t="s">
        <v>169</v>
      </c>
      <c r="J25" s="31"/>
      <c r="K25" s="26" t="s">
        <v>197</v>
      </c>
    </row>
    <row r="26" spans="2:11" x14ac:dyDescent="0.3">
      <c r="B26" s="25">
        <v>16</v>
      </c>
      <c r="C26" s="28" t="s">
        <v>27</v>
      </c>
      <c r="D26" s="27" t="s">
        <v>9</v>
      </c>
      <c r="E26" s="27" t="s">
        <v>45</v>
      </c>
      <c r="F26" s="28" t="s">
        <v>46</v>
      </c>
      <c r="G26" s="28" t="s">
        <v>183</v>
      </c>
      <c r="H26" s="28" t="s">
        <v>13</v>
      </c>
      <c r="I26" s="31" t="s">
        <v>171</v>
      </c>
      <c r="J26" s="31" t="s">
        <v>171</v>
      </c>
      <c r="K26" s="26" t="s">
        <v>192</v>
      </c>
    </row>
    <row r="27" spans="2:11" x14ac:dyDescent="0.3">
      <c r="B27" s="25">
        <v>17</v>
      </c>
      <c r="C27" s="28" t="s">
        <v>27</v>
      </c>
      <c r="D27" s="27" t="s">
        <v>9</v>
      </c>
      <c r="E27" s="27" t="s">
        <v>166</v>
      </c>
      <c r="F27" s="28" t="s">
        <v>167</v>
      </c>
      <c r="G27" s="28" t="s">
        <v>182</v>
      </c>
      <c r="H27" s="28" t="s">
        <v>13</v>
      </c>
      <c r="I27" s="31" t="s">
        <v>171</v>
      </c>
      <c r="J27" s="31" t="s">
        <v>171</v>
      </c>
      <c r="K27" s="26" t="s">
        <v>192</v>
      </c>
    </row>
    <row r="28" spans="2:11" x14ac:dyDescent="0.3">
      <c r="B28" s="25">
        <v>18</v>
      </c>
      <c r="C28" s="28" t="s">
        <v>27</v>
      </c>
      <c r="D28" s="27" t="s">
        <v>9</v>
      </c>
      <c r="E28" s="27" t="s">
        <v>190</v>
      </c>
      <c r="F28" s="28" t="s">
        <v>191</v>
      </c>
      <c r="G28" s="28" t="s">
        <v>183</v>
      </c>
      <c r="H28" s="28" t="s">
        <v>196</v>
      </c>
      <c r="I28" s="31" t="s">
        <v>171</v>
      </c>
      <c r="J28" s="31" t="s">
        <v>171</v>
      </c>
      <c r="K28" s="26" t="s">
        <v>192</v>
      </c>
    </row>
    <row r="29" spans="2:11" x14ac:dyDescent="0.3">
      <c r="B29" s="25">
        <v>19</v>
      </c>
      <c r="C29" s="28" t="s">
        <v>27</v>
      </c>
      <c r="D29" s="27" t="s">
        <v>9</v>
      </c>
      <c r="E29" s="27" t="s">
        <v>94</v>
      </c>
      <c r="F29" s="28" t="s">
        <v>95</v>
      </c>
      <c r="G29" s="28" t="s">
        <v>182</v>
      </c>
      <c r="H29" s="28" t="s">
        <v>13</v>
      </c>
      <c r="I29" s="31" t="s">
        <v>171</v>
      </c>
      <c r="J29" s="31" t="s">
        <v>171</v>
      </c>
      <c r="K29" s="26" t="s">
        <v>192</v>
      </c>
    </row>
    <row r="30" spans="2:11" x14ac:dyDescent="0.3">
      <c r="B30" s="25">
        <v>20</v>
      </c>
      <c r="C30" s="28" t="s">
        <v>27</v>
      </c>
      <c r="D30" s="27" t="s">
        <v>9</v>
      </c>
      <c r="E30" s="27" t="s">
        <v>164</v>
      </c>
      <c r="F30" s="28" t="s">
        <v>165</v>
      </c>
      <c r="G30" s="28" t="s">
        <v>182</v>
      </c>
      <c r="H30" s="28" t="s">
        <v>13</v>
      </c>
      <c r="I30" s="31" t="s">
        <v>171</v>
      </c>
      <c r="J30" s="31" t="s">
        <v>171</v>
      </c>
      <c r="K30" s="26" t="s">
        <v>192</v>
      </c>
    </row>
    <row r="31" spans="2:11" x14ac:dyDescent="0.3">
      <c r="B31" s="25">
        <v>21</v>
      </c>
      <c r="C31" s="28" t="s">
        <v>27</v>
      </c>
      <c r="D31" s="27" t="s">
        <v>14</v>
      </c>
      <c r="E31" s="27" t="s">
        <v>98</v>
      </c>
      <c r="F31" s="28" t="s">
        <v>99</v>
      </c>
      <c r="G31" s="28" t="s">
        <v>182</v>
      </c>
      <c r="H31" s="28" t="s">
        <v>13</v>
      </c>
      <c r="I31" s="31" t="s">
        <v>171</v>
      </c>
      <c r="J31" s="31" t="s">
        <v>171</v>
      </c>
      <c r="K31" s="26" t="s">
        <v>192</v>
      </c>
    </row>
    <row r="32" spans="2:11" x14ac:dyDescent="0.3">
      <c r="B32" s="25">
        <v>22</v>
      </c>
      <c r="C32" s="28" t="s">
        <v>27</v>
      </c>
      <c r="D32" s="27" t="s">
        <v>14</v>
      </c>
      <c r="E32" s="27" t="s">
        <v>100</v>
      </c>
      <c r="F32" s="28" t="s">
        <v>101</v>
      </c>
      <c r="G32" s="28" t="s">
        <v>183</v>
      </c>
      <c r="H32" s="28" t="s">
        <v>13</v>
      </c>
      <c r="I32" s="31" t="s">
        <v>171</v>
      </c>
      <c r="J32" s="31" t="s">
        <v>171</v>
      </c>
      <c r="K32" s="26" t="s">
        <v>192</v>
      </c>
    </row>
    <row r="33" spans="2:11" x14ac:dyDescent="0.3">
      <c r="B33" s="25">
        <v>23</v>
      </c>
      <c r="C33" s="28" t="s">
        <v>27</v>
      </c>
      <c r="D33" s="27" t="s">
        <v>14</v>
      </c>
      <c r="E33" s="27" t="s">
        <v>102</v>
      </c>
      <c r="F33" s="28" t="s">
        <v>103</v>
      </c>
      <c r="G33" s="28" t="s">
        <v>182</v>
      </c>
      <c r="H33" s="28" t="s">
        <v>13</v>
      </c>
      <c r="I33" s="31" t="s">
        <v>171</v>
      </c>
      <c r="J33" s="31" t="s">
        <v>171</v>
      </c>
      <c r="K33" s="26" t="s">
        <v>192</v>
      </c>
    </row>
    <row r="34" spans="2:11" x14ac:dyDescent="0.3">
      <c r="B34" s="25">
        <v>24</v>
      </c>
      <c r="C34" s="28" t="s">
        <v>80</v>
      </c>
      <c r="D34" s="27" t="s">
        <v>14</v>
      </c>
      <c r="E34" s="27" t="s">
        <v>83</v>
      </c>
      <c r="F34" s="28" t="s">
        <v>84</v>
      </c>
      <c r="G34" s="28" t="s">
        <v>183</v>
      </c>
      <c r="H34" s="28" t="s">
        <v>13</v>
      </c>
      <c r="I34" s="31" t="s">
        <v>172</v>
      </c>
      <c r="J34" s="31" t="s">
        <v>172</v>
      </c>
      <c r="K34" s="26" t="s">
        <v>192</v>
      </c>
    </row>
    <row r="35" spans="2:11" x14ac:dyDescent="0.3">
      <c r="B35" s="25">
        <v>25</v>
      </c>
      <c r="C35" s="28" t="s">
        <v>49</v>
      </c>
      <c r="D35" s="27" t="s">
        <v>14</v>
      </c>
      <c r="E35" s="27" t="s">
        <v>64</v>
      </c>
      <c r="F35" s="28" t="s">
        <v>65</v>
      </c>
      <c r="G35" s="28" t="s">
        <v>183</v>
      </c>
      <c r="H35" s="28" t="s">
        <v>13</v>
      </c>
      <c r="I35" s="31" t="s">
        <v>172</v>
      </c>
      <c r="J35" s="31" t="s">
        <v>172</v>
      </c>
      <c r="K35" s="26" t="s">
        <v>192</v>
      </c>
    </row>
    <row r="36" spans="2:11" x14ac:dyDescent="0.3">
      <c r="B36" s="25">
        <v>26</v>
      </c>
      <c r="C36" s="28" t="s">
        <v>66</v>
      </c>
      <c r="D36" s="27" t="s">
        <v>20</v>
      </c>
      <c r="E36" s="27" t="s">
        <v>67</v>
      </c>
      <c r="F36" s="28" t="s">
        <v>68</v>
      </c>
      <c r="G36" s="28" t="s">
        <v>182</v>
      </c>
      <c r="H36" s="28" t="s">
        <v>13</v>
      </c>
      <c r="I36" s="31" t="s">
        <v>172</v>
      </c>
      <c r="J36" s="31" t="s">
        <v>172</v>
      </c>
      <c r="K36" s="26" t="s">
        <v>192</v>
      </c>
    </row>
    <row r="37" spans="2:11" x14ac:dyDescent="0.3">
      <c r="B37" s="25">
        <v>27</v>
      </c>
      <c r="C37" s="28" t="s">
        <v>80</v>
      </c>
      <c r="D37" s="27" t="s">
        <v>14</v>
      </c>
      <c r="E37" s="27" t="s">
        <v>76</v>
      </c>
      <c r="F37" s="28" t="s">
        <v>77</v>
      </c>
      <c r="G37" s="28" t="s">
        <v>183</v>
      </c>
      <c r="H37" s="28" t="s">
        <v>13</v>
      </c>
      <c r="I37" s="31" t="s">
        <v>172</v>
      </c>
      <c r="J37" s="31" t="s">
        <v>172</v>
      </c>
      <c r="K37" s="26" t="s">
        <v>192</v>
      </c>
    </row>
    <row r="38" spans="2:11" x14ac:dyDescent="0.3">
      <c r="B38" s="25">
        <v>28</v>
      </c>
      <c r="C38" s="28" t="s">
        <v>80</v>
      </c>
      <c r="D38" s="27" t="s">
        <v>20</v>
      </c>
      <c r="E38" s="27" t="s">
        <v>81</v>
      </c>
      <c r="F38" s="28" t="s">
        <v>82</v>
      </c>
      <c r="G38" s="28" t="s">
        <v>183</v>
      </c>
      <c r="H38" s="28" t="s">
        <v>13</v>
      </c>
      <c r="I38" s="31" t="s">
        <v>172</v>
      </c>
      <c r="J38" s="31" t="s">
        <v>172</v>
      </c>
      <c r="K38" s="26" t="s">
        <v>192</v>
      </c>
    </row>
    <row r="39" spans="2:11" x14ac:dyDescent="0.3">
      <c r="B39" s="25">
        <v>29</v>
      </c>
      <c r="C39" s="28" t="s">
        <v>80</v>
      </c>
      <c r="D39" s="27" t="s">
        <v>20</v>
      </c>
      <c r="E39" s="27" t="s">
        <v>89</v>
      </c>
      <c r="F39" s="28" t="s">
        <v>90</v>
      </c>
      <c r="G39" s="28" t="s">
        <v>182</v>
      </c>
      <c r="H39" s="28" t="s">
        <v>13</v>
      </c>
      <c r="I39" s="31" t="s">
        <v>172</v>
      </c>
      <c r="J39" s="31" t="s">
        <v>172</v>
      </c>
      <c r="K39" s="26" t="s">
        <v>192</v>
      </c>
    </row>
    <row r="40" spans="2:11" x14ac:dyDescent="0.3">
      <c r="B40" s="25">
        <v>30</v>
      </c>
      <c r="C40" s="28" t="s">
        <v>80</v>
      </c>
      <c r="D40" s="27" t="s">
        <v>20</v>
      </c>
      <c r="E40" s="27" t="s">
        <v>78</v>
      </c>
      <c r="F40" s="28" t="s">
        <v>79</v>
      </c>
      <c r="G40" s="28" t="s">
        <v>183</v>
      </c>
      <c r="H40" s="28" t="s">
        <v>13</v>
      </c>
      <c r="I40" s="31" t="s">
        <v>172</v>
      </c>
      <c r="J40" s="31" t="s">
        <v>172</v>
      </c>
      <c r="K40" s="26" t="s">
        <v>192</v>
      </c>
    </row>
    <row r="41" spans="2:11" x14ac:dyDescent="0.3">
      <c r="B41" s="25">
        <v>31</v>
      </c>
      <c r="C41" s="28" t="s">
        <v>80</v>
      </c>
      <c r="D41" s="27" t="s">
        <v>9</v>
      </c>
      <c r="E41" s="27" t="s">
        <v>74</v>
      </c>
      <c r="F41" s="28" t="s">
        <v>75</v>
      </c>
      <c r="G41" s="28" t="s">
        <v>183</v>
      </c>
      <c r="H41" s="28" t="s">
        <v>13</v>
      </c>
      <c r="I41" s="31" t="s">
        <v>172</v>
      </c>
      <c r="J41" s="31" t="s">
        <v>172</v>
      </c>
      <c r="K41" s="26" t="s">
        <v>192</v>
      </c>
    </row>
    <row r="42" spans="2:11" x14ac:dyDescent="0.3">
      <c r="B42" s="25">
        <v>32</v>
      </c>
      <c r="C42" s="28" t="s">
        <v>69</v>
      </c>
      <c r="D42" s="27" t="s">
        <v>20</v>
      </c>
      <c r="E42" s="27" t="s">
        <v>131</v>
      </c>
      <c r="F42" s="28" t="s">
        <v>132</v>
      </c>
      <c r="G42" s="28" t="s">
        <v>183</v>
      </c>
      <c r="H42" s="28" t="s">
        <v>13</v>
      </c>
      <c r="I42" s="31" t="s">
        <v>172</v>
      </c>
      <c r="J42" s="31" t="s">
        <v>172</v>
      </c>
      <c r="K42" s="26" t="s">
        <v>192</v>
      </c>
    </row>
    <row r="43" spans="2:11" x14ac:dyDescent="0.3">
      <c r="B43" s="25">
        <v>33</v>
      </c>
      <c r="C43" s="28" t="s">
        <v>104</v>
      </c>
      <c r="D43" s="27" t="s">
        <v>14</v>
      </c>
      <c r="E43" s="27" t="s">
        <v>117</v>
      </c>
      <c r="F43" s="28" t="s">
        <v>118</v>
      </c>
      <c r="G43" s="28" t="s">
        <v>182</v>
      </c>
      <c r="H43" s="28" t="s">
        <v>13</v>
      </c>
      <c r="I43" s="31" t="s">
        <v>121</v>
      </c>
      <c r="J43" s="31" t="s">
        <v>121</v>
      </c>
      <c r="K43" s="26" t="s">
        <v>192</v>
      </c>
    </row>
    <row r="44" spans="2:11" x14ac:dyDescent="0.3">
      <c r="B44" s="25">
        <v>34</v>
      </c>
      <c r="C44" s="28" t="s">
        <v>104</v>
      </c>
      <c r="D44" s="27" t="s">
        <v>20</v>
      </c>
      <c r="E44" s="27" t="s">
        <v>105</v>
      </c>
      <c r="F44" s="28" t="s">
        <v>106</v>
      </c>
      <c r="G44" s="28" t="s">
        <v>182</v>
      </c>
      <c r="H44" s="28" t="s">
        <v>13</v>
      </c>
      <c r="I44" s="31" t="s">
        <v>121</v>
      </c>
      <c r="J44" s="31" t="s">
        <v>121</v>
      </c>
      <c r="K44" s="26" t="s">
        <v>192</v>
      </c>
    </row>
    <row r="45" spans="2:11" x14ac:dyDescent="0.3">
      <c r="B45" s="25">
        <v>35</v>
      </c>
      <c r="C45" s="28" t="s">
        <v>8</v>
      </c>
      <c r="D45" s="27" t="s">
        <v>14</v>
      </c>
      <c r="E45" s="27" t="s">
        <v>10</v>
      </c>
      <c r="F45" s="28" t="s">
        <v>11</v>
      </c>
      <c r="G45" s="28" t="s">
        <v>183</v>
      </c>
      <c r="H45" s="28" t="s">
        <v>13</v>
      </c>
      <c r="I45" s="31" t="s">
        <v>173</v>
      </c>
      <c r="J45" s="31" t="s">
        <v>173</v>
      </c>
      <c r="K45" s="26" t="s">
        <v>192</v>
      </c>
    </row>
    <row r="46" spans="2:11" x14ac:dyDescent="0.3">
      <c r="B46" s="25">
        <v>36</v>
      </c>
      <c r="C46" s="28" t="s">
        <v>8</v>
      </c>
      <c r="D46" s="27" t="s">
        <v>20</v>
      </c>
      <c r="E46" s="27" t="s">
        <v>15</v>
      </c>
      <c r="F46" s="28" t="s">
        <v>16</v>
      </c>
      <c r="G46" s="28" t="s">
        <v>182</v>
      </c>
      <c r="H46" s="28" t="s">
        <v>13</v>
      </c>
      <c r="I46" s="31" t="s">
        <v>173</v>
      </c>
      <c r="J46" s="31" t="s">
        <v>173</v>
      </c>
      <c r="K46" s="26" t="s">
        <v>192</v>
      </c>
    </row>
    <row r="47" spans="2:11" x14ac:dyDescent="0.3">
      <c r="B47" s="25">
        <v>37</v>
      </c>
      <c r="C47" s="28" t="s">
        <v>8</v>
      </c>
      <c r="D47" s="27" t="s">
        <v>20</v>
      </c>
      <c r="E47" s="27" t="s">
        <v>18</v>
      </c>
      <c r="F47" s="28" t="s">
        <v>19</v>
      </c>
      <c r="G47" s="28" t="s">
        <v>183</v>
      </c>
      <c r="H47" s="28" t="s">
        <v>13</v>
      </c>
      <c r="I47" s="31" t="s">
        <v>173</v>
      </c>
      <c r="J47" s="31" t="s">
        <v>173</v>
      </c>
      <c r="K47" s="26" t="s">
        <v>192</v>
      </c>
    </row>
    <row r="48" spans="2:11" x14ac:dyDescent="0.3">
      <c r="B48" s="35">
        <v>38</v>
      </c>
      <c r="C48" s="36" t="s">
        <v>27</v>
      </c>
      <c r="D48" s="37" t="s">
        <v>28</v>
      </c>
      <c r="E48" s="37" t="s">
        <v>199</v>
      </c>
      <c r="F48" s="36" t="s">
        <v>198</v>
      </c>
      <c r="G48" s="36" t="s">
        <v>182</v>
      </c>
      <c r="H48" s="36" t="s">
        <v>13</v>
      </c>
      <c r="I48" s="38" t="s">
        <v>173</v>
      </c>
      <c r="J48" s="38" t="s">
        <v>173</v>
      </c>
      <c r="K48" s="26" t="s">
        <v>192</v>
      </c>
    </row>
    <row r="49" spans="2:11" x14ac:dyDescent="0.3">
      <c r="B49" s="25">
        <v>39</v>
      </c>
      <c r="C49" s="28" t="s">
        <v>27</v>
      </c>
      <c r="D49" s="27" t="s">
        <v>9</v>
      </c>
      <c r="E49" s="27" t="s">
        <v>47</v>
      </c>
      <c r="F49" s="28" t="s">
        <v>48</v>
      </c>
      <c r="G49" s="28" t="s">
        <v>183</v>
      </c>
      <c r="H49" s="28" t="s">
        <v>13</v>
      </c>
      <c r="I49" s="31" t="s">
        <v>174</v>
      </c>
      <c r="J49" s="31" t="s">
        <v>174</v>
      </c>
      <c r="K49" s="26" t="s">
        <v>192</v>
      </c>
    </row>
    <row r="50" spans="2:11" x14ac:dyDescent="0.3">
      <c r="B50" s="25">
        <v>40</v>
      </c>
      <c r="C50" s="28" t="s">
        <v>27</v>
      </c>
      <c r="D50" s="27" t="s">
        <v>9</v>
      </c>
      <c r="E50" s="27" t="s">
        <v>35</v>
      </c>
      <c r="F50" s="28" t="s">
        <v>36</v>
      </c>
      <c r="G50" s="28" t="s">
        <v>183</v>
      </c>
      <c r="H50" s="28" t="s">
        <v>13</v>
      </c>
      <c r="I50" s="31" t="s">
        <v>175</v>
      </c>
      <c r="J50" s="31" t="s">
        <v>175</v>
      </c>
      <c r="K50" s="26" t="s">
        <v>192</v>
      </c>
    </row>
    <row r="51" spans="2:11" x14ac:dyDescent="0.3">
      <c r="B51" s="25">
        <v>41</v>
      </c>
      <c r="C51" s="28" t="s">
        <v>27</v>
      </c>
      <c r="D51" s="27" t="s">
        <v>9</v>
      </c>
      <c r="E51" s="27" t="s">
        <v>37</v>
      </c>
      <c r="F51" s="28" t="s">
        <v>38</v>
      </c>
      <c r="G51" s="28" t="s">
        <v>183</v>
      </c>
      <c r="H51" s="28" t="s">
        <v>13</v>
      </c>
      <c r="I51" s="31" t="s">
        <v>175</v>
      </c>
      <c r="J51" s="31" t="s">
        <v>175</v>
      </c>
      <c r="K51" s="26" t="s">
        <v>192</v>
      </c>
    </row>
    <row r="52" spans="2:11" x14ac:dyDescent="0.3">
      <c r="B52" s="25">
        <v>42</v>
      </c>
      <c r="C52" s="28" t="s">
        <v>27</v>
      </c>
      <c r="D52" s="27" t="s">
        <v>9</v>
      </c>
      <c r="E52" s="27" t="s">
        <v>43</v>
      </c>
      <c r="F52" s="28" t="s">
        <v>44</v>
      </c>
      <c r="G52" s="28" t="s">
        <v>183</v>
      </c>
      <c r="H52" s="28" t="s">
        <v>13</v>
      </c>
      <c r="I52" s="31" t="s">
        <v>175</v>
      </c>
      <c r="J52" s="31" t="s">
        <v>175</v>
      </c>
      <c r="K52" s="26" t="s">
        <v>192</v>
      </c>
    </row>
    <row r="53" spans="2:11" x14ac:dyDescent="0.3">
      <c r="B53" s="25">
        <v>43</v>
      </c>
      <c r="C53" s="28" t="s">
        <v>27</v>
      </c>
      <c r="D53" s="27" t="s">
        <v>9</v>
      </c>
      <c r="E53" s="27" t="s">
        <v>29</v>
      </c>
      <c r="F53" s="28" t="s">
        <v>30</v>
      </c>
      <c r="G53" s="28" t="s">
        <v>183</v>
      </c>
      <c r="H53" s="28" t="s">
        <v>13</v>
      </c>
      <c r="I53" s="31" t="s">
        <v>174</v>
      </c>
      <c r="J53" s="31" t="s">
        <v>174</v>
      </c>
      <c r="K53" s="26" t="s">
        <v>192</v>
      </c>
    </row>
    <row r="54" spans="2:11" x14ac:dyDescent="0.3">
      <c r="B54" s="25">
        <v>44</v>
      </c>
      <c r="C54" s="28" t="s">
        <v>27</v>
      </c>
      <c r="D54" s="27" t="s">
        <v>9</v>
      </c>
      <c r="E54" s="27" t="s">
        <v>31</v>
      </c>
      <c r="F54" s="28" t="s">
        <v>32</v>
      </c>
      <c r="G54" s="28" t="s">
        <v>183</v>
      </c>
      <c r="H54" s="28" t="s">
        <v>13</v>
      </c>
      <c r="I54" s="31" t="s">
        <v>174</v>
      </c>
      <c r="J54" s="31" t="s">
        <v>174</v>
      </c>
      <c r="K54" s="26" t="s">
        <v>192</v>
      </c>
    </row>
    <row r="55" spans="2:11" x14ac:dyDescent="0.3">
      <c r="B55" s="25">
        <v>45</v>
      </c>
      <c r="C55" s="28" t="s">
        <v>69</v>
      </c>
      <c r="D55" s="27" t="s">
        <v>20</v>
      </c>
      <c r="E55" s="27" t="s">
        <v>70</v>
      </c>
      <c r="F55" s="28" t="s">
        <v>71</v>
      </c>
      <c r="G55" s="28" t="s">
        <v>183</v>
      </c>
      <c r="H55" s="28" t="s">
        <v>13</v>
      </c>
      <c r="I55" s="31" t="s">
        <v>174</v>
      </c>
      <c r="J55" s="31" t="s">
        <v>174</v>
      </c>
      <c r="K55" s="26" t="s">
        <v>192</v>
      </c>
    </row>
    <row r="56" spans="2:11" x14ac:dyDescent="0.3">
      <c r="B56" s="25">
        <v>46</v>
      </c>
      <c r="C56" s="28" t="s">
        <v>27</v>
      </c>
      <c r="D56" s="27" t="s">
        <v>28</v>
      </c>
      <c r="E56" s="27" t="s">
        <v>156</v>
      </c>
      <c r="F56" s="28" t="s">
        <v>157</v>
      </c>
      <c r="G56" s="28" t="s">
        <v>183</v>
      </c>
      <c r="H56" s="28" t="s">
        <v>13</v>
      </c>
      <c r="I56" s="31" t="s">
        <v>174</v>
      </c>
      <c r="J56" s="31" t="s">
        <v>174</v>
      </c>
      <c r="K56" s="26" t="s">
        <v>192</v>
      </c>
    </row>
    <row r="57" spans="2:11" x14ac:dyDescent="0.3">
      <c r="B57" s="25">
        <v>47</v>
      </c>
      <c r="C57" s="28" t="s">
        <v>27</v>
      </c>
      <c r="D57" s="27" t="s">
        <v>28</v>
      </c>
      <c r="E57" s="27" t="s">
        <v>158</v>
      </c>
      <c r="F57" s="28" t="s">
        <v>159</v>
      </c>
      <c r="G57" s="28" t="s">
        <v>183</v>
      </c>
      <c r="H57" s="28" t="s">
        <v>13</v>
      </c>
      <c r="I57" s="31" t="s">
        <v>174</v>
      </c>
      <c r="J57" s="31" t="s">
        <v>174</v>
      </c>
      <c r="K57" s="26" t="s">
        <v>192</v>
      </c>
    </row>
    <row r="58" spans="2:11" x14ac:dyDescent="0.3">
      <c r="B58" s="25">
        <v>48</v>
      </c>
      <c r="C58" s="28" t="s">
        <v>27</v>
      </c>
      <c r="D58" s="27" t="s">
        <v>28</v>
      </c>
      <c r="E58" s="27" t="s">
        <v>160</v>
      </c>
      <c r="F58" s="28" t="s">
        <v>161</v>
      </c>
      <c r="G58" s="28" t="s">
        <v>183</v>
      </c>
      <c r="H58" s="28" t="s">
        <v>13</v>
      </c>
      <c r="I58" s="31" t="s">
        <v>174</v>
      </c>
      <c r="J58" s="31" t="s">
        <v>174</v>
      </c>
      <c r="K58" s="26" t="s">
        <v>192</v>
      </c>
    </row>
    <row r="59" spans="2:11" x14ac:dyDescent="0.3">
      <c r="B59" s="25">
        <v>49</v>
      </c>
      <c r="C59" s="28" t="s">
        <v>27</v>
      </c>
      <c r="D59" s="27" t="s">
        <v>9</v>
      </c>
      <c r="E59" s="27" t="s">
        <v>33</v>
      </c>
      <c r="F59" s="28" t="s">
        <v>34</v>
      </c>
      <c r="G59" s="28" t="s">
        <v>182</v>
      </c>
      <c r="H59" s="28" t="s">
        <v>13</v>
      </c>
      <c r="I59" s="31" t="s">
        <v>175</v>
      </c>
      <c r="J59" s="31" t="s">
        <v>175</v>
      </c>
      <c r="K59" s="26" t="s">
        <v>192</v>
      </c>
    </row>
    <row r="60" spans="2:11" x14ac:dyDescent="0.3">
      <c r="B60" s="25">
        <v>50</v>
      </c>
      <c r="C60" s="28" t="s">
        <v>27</v>
      </c>
      <c r="D60" s="27" t="s">
        <v>28</v>
      </c>
      <c r="E60" s="27" t="s">
        <v>142</v>
      </c>
      <c r="F60" s="28" t="s">
        <v>143</v>
      </c>
      <c r="G60" s="28" t="s">
        <v>183</v>
      </c>
      <c r="H60" s="28" t="s">
        <v>13</v>
      </c>
      <c r="I60" s="31" t="s">
        <v>175</v>
      </c>
      <c r="J60" s="31" t="s">
        <v>175</v>
      </c>
      <c r="K60" s="26" t="s">
        <v>192</v>
      </c>
    </row>
    <row r="61" spans="2:11" x14ac:dyDescent="0.3">
      <c r="B61" s="25">
        <v>51</v>
      </c>
      <c r="C61" s="28" t="s">
        <v>27</v>
      </c>
      <c r="D61" s="27" t="s">
        <v>28</v>
      </c>
      <c r="E61" s="27" t="s">
        <v>148</v>
      </c>
      <c r="F61" s="28" t="s">
        <v>149</v>
      </c>
      <c r="G61" s="28" t="s">
        <v>182</v>
      </c>
      <c r="H61" s="28" t="s">
        <v>13</v>
      </c>
      <c r="I61" s="31" t="s">
        <v>175</v>
      </c>
      <c r="J61" s="31" t="s">
        <v>175</v>
      </c>
      <c r="K61" s="26" t="s">
        <v>192</v>
      </c>
    </row>
    <row r="62" spans="2:11" x14ac:dyDescent="0.3">
      <c r="B62" s="25">
        <v>52</v>
      </c>
      <c r="C62" s="28" t="s">
        <v>27</v>
      </c>
      <c r="D62" s="27" t="s">
        <v>28</v>
      </c>
      <c r="E62" s="27" t="s">
        <v>150</v>
      </c>
      <c r="F62" s="28" t="s">
        <v>151</v>
      </c>
      <c r="G62" s="28" t="s">
        <v>183</v>
      </c>
      <c r="H62" s="28" t="s">
        <v>13</v>
      </c>
      <c r="I62" s="31" t="s">
        <v>175</v>
      </c>
      <c r="J62" s="31" t="s">
        <v>175</v>
      </c>
      <c r="K62" s="26" t="s">
        <v>192</v>
      </c>
    </row>
    <row r="63" spans="2:11" ht="17.25" thickBot="1" x14ac:dyDescent="0.35">
      <c r="B63" s="25">
        <v>53</v>
      </c>
      <c r="C63" s="28" t="s">
        <v>27</v>
      </c>
      <c r="D63" s="27" t="s">
        <v>9</v>
      </c>
      <c r="E63" s="27" t="s">
        <v>39</v>
      </c>
      <c r="F63" s="28" t="s">
        <v>40</v>
      </c>
      <c r="G63" s="28" t="s">
        <v>182</v>
      </c>
      <c r="H63" s="28" t="s">
        <v>13</v>
      </c>
      <c r="I63" s="32" t="s">
        <v>175</v>
      </c>
      <c r="J63" s="32" t="s">
        <v>175</v>
      </c>
      <c r="K63" s="26" t="s">
        <v>192</v>
      </c>
    </row>
    <row r="64" spans="2:11" x14ac:dyDescent="0.3">
      <c r="B64" s="39"/>
      <c r="C64" s="40"/>
      <c r="D64" s="41"/>
      <c r="E64" s="41"/>
      <c r="F64" s="40"/>
      <c r="G64" s="40"/>
      <c r="H64" s="40"/>
      <c r="I64" s="42"/>
      <c r="J64" s="42"/>
      <c r="K64" s="39"/>
    </row>
    <row r="65" spans="2:11" x14ac:dyDescent="0.3">
      <c r="B65" s="39"/>
      <c r="C65" s="40"/>
      <c r="D65" s="41"/>
      <c r="E65" s="41"/>
      <c r="F65" s="40"/>
      <c r="G65" s="40"/>
      <c r="H65" s="40"/>
      <c r="I65" s="42"/>
      <c r="J65" s="42"/>
      <c r="K65" s="39"/>
    </row>
    <row r="66" spans="2:11" x14ac:dyDescent="0.3">
      <c r="B66" s="39"/>
      <c r="C66" s="40"/>
      <c r="D66" s="41"/>
      <c r="E66" s="41"/>
      <c r="F66" s="40"/>
      <c r="G66" s="40"/>
      <c r="H66" s="40"/>
      <c r="I66" s="42"/>
      <c r="J66" s="42"/>
      <c r="K66" s="39"/>
    </row>
    <row r="67" spans="2:11" x14ac:dyDescent="0.3">
      <c r="B67" s="39"/>
      <c r="C67" s="40"/>
      <c r="D67" s="41"/>
      <c r="E67" s="41"/>
      <c r="F67" s="40"/>
      <c r="G67" s="40"/>
      <c r="H67" s="40"/>
      <c r="I67" s="42"/>
      <c r="J67" s="42"/>
      <c r="K67" s="39"/>
    </row>
    <row r="68" spans="2:11" x14ac:dyDescent="0.3">
      <c r="B68" s="39"/>
      <c r="C68" s="40"/>
      <c r="D68" s="41"/>
      <c r="E68" s="41"/>
      <c r="F68" s="40"/>
      <c r="G68" s="40"/>
      <c r="H68" s="40"/>
      <c r="I68" s="42"/>
      <c r="J68" s="42"/>
      <c r="K68" s="39"/>
    </row>
    <row r="69" spans="2:11" x14ac:dyDescent="0.3">
      <c r="B69" s="39"/>
      <c r="C69" s="40"/>
      <c r="D69" s="41"/>
      <c r="E69" s="41"/>
      <c r="F69" s="40"/>
      <c r="G69" s="40"/>
      <c r="H69" s="40"/>
      <c r="I69" s="42"/>
      <c r="J69" s="42"/>
      <c r="K69" s="39"/>
    </row>
    <row r="70" spans="2:11" x14ac:dyDescent="0.3">
      <c r="B70" s="39"/>
      <c r="C70" s="40"/>
      <c r="D70" s="41"/>
      <c r="E70" s="41"/>
      <c r="F70" s="40"/>
      <c r="G70" s="40"/>
      <c r="H70" s="40"/>
      <c r="I70" s="42"/>
      <c r="J70" s="42"/>
      <c r="K70" s="39"/>
    </row>
    <row r="72" spans="2:11" ht="33" customHeight="1" x14ac:dyDescent="0.3">
      <c r="B72" s="74" t="s">
        <v>200</v>
      </c>
      <c r="C72" s="75"/>
      <c r="D72" s="75"/>
      <c r="E72" s="75"/>
      <c r="F72" s="75"/>
      <c r="G72" s="75"/>
      <c r="H72" s="75"/>
      <c r="I72" s="75"/>
      <c r="J72" s="75"/>
      <c r="K72" s="75"/>
    </row>
  </sheetData>
  <autoFilter ref="B10:K63" xr:uid="{6B571B68-19F8-401F-BA06-A1A22A35F452}"/>
  <mergeCells count="6">
    <mergeCell ref="B72:K72"/>
    <mergeCell ref="B2:K2"/>
    <mergeCell ref="B4:D4"/>
    <mergeCell ref="B5:D5"/>
    <mergeCell ref="B6:D6"/>
    <mergeCell ref="B7:D8"/>
  </mergeCells>
  <phoneticPr fontId="19" type="noConversion"/>
  <pageMargins left="0.75" right="0.75" top="1" bottom="1" header="0.5" footer="0.5"/>
  <pageSetup paperSize="9" scale="6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2025학년도 1학기 학사지도교수 배정현황</vt:lpstr>
      <vt:lpstr>2026-1학기 학사지도교수 </vt:lpstr>
      <vt:lpstr>2026-1학기 학사지도교수 배정 현황 (팀장님) (2)</vt:lpstr>
      <vt:lpstr>2025-2학기 학사지도교수 배정 현황 (2)</vt:lpstr>
      <vt:lpstr>'2026-1학기 학사지도교수 '!Print_Area</vt:lpstr>
      <vt:lpstr>'2026-1학기 학사지도교수 배정 현황 (팀장님) (2)'!Print_Area</vt:lpstr>
      <vt:lpstr>'2026-1학기 학사지도교수 '!Print_Titles</vt:lpstr>
      <vt:lpstr>'2026-1학기 학사지도교수 배정 현황 (팀장님)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경림 민</cp:lastModifiedBy>
  <cp:lastPrinted>2026-03-18T02:27:47Z</cp:lastPrinted>
  <dcterms:created xsi:type="dcterms:W3CDTF">2024-09-03T08:51:42Z</dcterms:created>
  <dcterms:modified xsi:type="dcterms:W3CDTF">2026-03-18T05:36:06Z</dcterms:modified>
</cp:coreProperties>
</file>